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8_{1A8E821E-B5D5-4907-85C0-2C94D69823C4}" xr6:coauthVersionLast="47" xr6:coauthVersionMax="47" xr10:uidLastSave="{00000000-0000-0000-0000-000000000000}"/>
  <bookViews>
    <workbookView xWindow="-108" yWindow="-108" windowWidth="23256" windowHeight="1245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2" l="1"/>
  <c r="H42" i="12" s="1"/>
  <c r="D42" i="12"/>
  <c r="B42" i="12"/>
  <c r="H40" i="12"/>
  <c r="H38" i="12"/>
  <c r="H37" i="12"/>
  <c r="H36" i="12"/>
  <c r="H35" i="12"/>
  <c r="H32" i="12"/>
  <c r="F30" i="12"/>
  <c r="H30" i="12" s="1"/>
  <c r="D30" i="12"/>
  <c r="B30" i="12"/>
  <c r="H29" i="12"/>
  <c r="H28" i="12"/>
  <c r="H27" i="12"/>
  <c r="F25" i="12"/>
  <c r="H25" i="12" s="1"/>
  <c r="D25" i="12"/>
  <c r="B25" i="12"/>
  <c r="H24" i="12"/>
  <c r="H23" i="12"/>
  <c r="H22" i="12"/>
  <c r="F20" i="12"/>
  <c r="H20" i="12" s="1"/>
  <c r="D20" i="12"/>
  <c r="B20" i="12"/>
  <c r="H19" i="12"/>
  <c r="H18" i="12"/>
  <c r="H17" i="12"/>
  <c r="H16" i="12"/>
  <c r="H15" i="12"/>
  <c r="F13" i="12"/>
  <c r="H13" i="12" s="1"/>
  <c r="D13" i="12"/>
  <c r="B13" i="12"/>
  <c r="H12" i="12"/>
  <c r="H11" i="12"/>
  <c r="H10" i="12"/>
  <c r="H9" i="12"/>
  <c r="H8" i="12"/>
  <c r="H7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<sst xmlns="http://schemas.openxmlformats.org/spreadsheetml/2006/main" count="443" uniqueCount="249">
  <si>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</si>
  <si>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</si>
  <si>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</si>
  <si>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</si>
  <si>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</si>
  <si>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</si>
  <si>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</si>
  <si>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</si>
  <si>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</si>
  <si>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</si>
  <si>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</si>
  <si>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</si>
  <si>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</si>
  <si>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</si>
  <si>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</si>
  <si>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</si>
  <si>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</si>
  <si>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</si>
  <si>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</si>
  <si>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</si>
  <si>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</si>
  <si>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</si>
  <si>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</si>
  <si>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</si>
  <si>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</si>
  <si>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</si>
  <si>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</si>
  <si>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</si>
  <si>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</si>
  <si>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</si>
  <si>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</si>
  <si>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</si>
  <si>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</si>
  <si>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</si>
  <si>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</si>
  <si>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</si>
  <si>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</si>
  <si>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</si>
  <si>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</si>
  <si>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</si>
  <si>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</si>
  <si>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</si>
  <si>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</si>
  <si>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</si>
  <si>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</si>
  <si>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</si>
  <si>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</si>
  <si>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</si>
  <si>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</si>
  <si>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</si>
  <si>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</si>
  <si>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</si>
  <si>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</si>
  <si>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</si>
  <si>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</si>
  <si>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</si>
  <si>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</si>
  <si>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</si>
  <si>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</si>
  <si>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</si>
  <si>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</si>
  <si>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</si>
  <si>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</si>
  <si>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</si>
  <si>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</si>
  <si>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</si>
  <si>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</si>
  <si>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</si>
  <si>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</si>
  <si>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</si>
  <si>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</si>
  <si>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</si>
  <si>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</si>
  <si>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</si>
  <si>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</si>
  <si>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</si>
  <si>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</si>
  <si>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</si>
  <si>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</si>
  <si>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</si>
  <si>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</si>
  <si>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</si>
  <si>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</si>
  <si>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</si>
  <si>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</si>
  <si>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</si>
  <si>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</si>
  <si>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</si>
  <si>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</si>
  <si>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</si>
  <si>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</si>
  <si>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</si>
  <si>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</si>
  <si>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</si>
  <si>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</si>
  <si>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</si>
  <si>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</si>
  <si>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</si>
  <si>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</si>
  <si>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</si>
  <si>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</si>
  <si>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</si>
  <si>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</si>
  <si>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</si>
  <si>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</si>
  <si>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</si>
  <si>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</si>
  <si>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</si>
  <si>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</si>
  <si>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</si>
  <si>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</si>
  <si>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</si>
  <si>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</si>
  <si>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</si>
  <si>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</si>
  <si>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</si>
  <si>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</si>
  <si>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</si>
  <si>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</si>
  <si>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</si>
  <si>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</si>
  <si>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</si>
  <si>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</si>
  <si>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</si>
  <si>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</si>
  <si>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</si>
  <si>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</si>
  <si>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</si>
  <si>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</si>
  <si>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</si>
  <si>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</si>
  <si>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</si>
  <si>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</si>
  <si>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</si>
  <si>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</si>
  <si>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</si>
  <si>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</si>
  <si>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</si>
  <si>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</si>
  <si>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</si>
  <si>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</si>
  <si>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</si>
  <si>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</si>
  <si>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</si>
  <si>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</si>
  <si>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</si>
  <si>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</si>
  <si>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</si>
  <si>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</si>
  <si>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</si>
  <si>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</si>
  <si>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</si>
  <si>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</si>
  <si>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</si>
  <si>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</si>
  <si>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</si>
  <si>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</si>
  <si>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</si>
  <si>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</si>
  <si>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</si>
  <si>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</si>
  <si>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</si>
  <si>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</si>
  <si>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</si>
  <si>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</si>
  <si>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</si>
  <si>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</si>
  <si>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</si>
  <si>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</si>
  <si>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</si>
  <si>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</si>
  <si>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</si>
  <si>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</si>
  <si>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</si>
  <si>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</si>
  <si>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</si>
  <si>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</si>
  <si>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</si>
  <si>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</si>
  <si>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</si>
  <si>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</si>
  <si>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</si>
  <si>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</si>
  <si>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</si>
  <si>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</si>
  <si>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</si>
  <si>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</si>
  <si>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</si>
  <si>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</si>
  <si>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</si>
  <si>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</si>
  <si>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</si>
  <si>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</si>
  <si>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</si>
  <si>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</si>
  <si>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</si>
  <si>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</si>
  <si>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</si>
  <si>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</si>
  <si>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</si>
  <si>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</si>
  <si>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</si>
  <si>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</si>
  <si>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</si>
  <si>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</si>
  <si>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    Myanmar</t>
  </si>
  <si>
    <t xml:space="preserve">    New Zealand</t>
  </si>
  <si>
    <t>Source: USDA, Economic Research Service using data from USDA, World Agricultural</t>
  </si>
  <si>
    <t>Outlook Board.</t>
  </si>
  <si>
    <t>Service and U.S. Department of Commerce, Bureau of the Census.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</si>
  <si>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</si>
  <si>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</si>
  <si>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</si>
  <si>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Source: USDA, Economic Research Service using data from USDA, National Agricultural Statistics</t>
  </si>
  <si>
    <t xml:space="preserve">Source: USDA, Economic Research Service using data from USDA, Farm Service Agency; USDA, </t>
  </si>
  <si>
    <t xml:space="preserve">Source: USDA, Economic Research Service using data from USDA, Agricultural Marketing Service, </t>
  </si>
  <si>
    <t>Apr.</t>
  </si>
  <si>
    <t>May</t>
  </si>
  <si>
    <t>Mar.</t>
  </si>
  <si>
    <t>June</t>
  </si>
  <si>
    <r>
      <t>Table 10</t>
    </r>
    <r>
      <rPr>
        <sz val="9"/>
        <rFont val="Calibri"/>
        <family val="2"/>
      </rPr>
      <t>—</t>
    </r>
    <r>
      <rPr>
        <sz val="9"/>
        <rFont val="Arial"/>
        <family val="2"/>
      </rPr>
      <t>U.S. actual and projected cotton acreage</t>
    </r>
  </si>
  <si>
    <t>Projected</t>
  </si>
  <si>
    <t xml:space="preserve">     March</t>
  </si>
  <si>
    <t xml:space="preserve">     June</t>
  </si>
  <si>
    <t xml:space="preserve">           1,000 acres</t>
  </si>
  <si>
    <t>Percent</t>
  </si>
  <si>
    <t xml:space="preserve">   N. Carolina</t>
  </si>
  <si>
    <t xml:space="preserve">   S. Carolina</t>
  </si>
  <si>
    <t>Total All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</si>
  <si>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Planting intentions as indicated by reports from farmers.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</si>
  <si>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Total acres planted or intended to be planted.</t>
    </r>
  </si>
  <si>
    <t>Table 10—U.S. actual and projected cotton acreage</t>
  </si>
  <si>
    <t>Actual</t>
  </si>
  <si>
    <t>Source: USDA, Economic Research Service using data from National Agricultural</t>
  </si>
  <si>
    <r>
      <t xml:space="preserve">Statistics Service, </t>
    </r>
    <r>
      <rPr>
        <i/>
        <sz val="9"/>
        <rFont val="Arial"/>
        <family val="2"/>
      </rPr>
      <t>Acreage</t>
    </r>
    <r>
      <rPr>
        <sz val="9"/>
        <rFont val="Arial"/>
        <family val="2"/>
      </rPr>
      <t xml:space="preserve"> report.</t>
    </r>
  </si>
  <si>
    <t>July</t>
  </si>
  <si>
    <t>2024/25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</si>
  <si>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</si>
  <si>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Created July 15, 2025</t>
  </si>
  <si>
    <t>Contact: Leslie Meyer or Taylor Dew</t>
  </si>
  <si>
    <t>2025/26</t>
  </si>
  <si>
    <t>1 bale = 480 pounds.</t>
  </si>
  <si>
    <t>Last update: 7/15/25.</t>
  </si>
  <si>
    <t xml:space="preserve">1 bale = 480 pounds. </t>
  </si>
  <si>
    <t>Note: Raw-fiber-equivalent pounds. Data for 2024 are revised.</t>
  </si>
  <si>
    <t>Note: Raw-fiber-equivalent pounds.</t>
  </si>
  <si>
    <r>
      <t xml:space="preserve">     2025 </t>
    </r>
    <r>
      <rPr>
        <vertAlign val="superscript"/>
        <sz val="9"/>
        <rFont val="Arial"/>
        <family val="2"/>
      </rPr>
      <t>1</t>
    </r>
  </si>
  <si>
    <r>
      <t xml:space="preserve">     2025 </t>
    </r>
    <r>
      <rPr>
        <vertAlign val="superscript"/>
        <sz val="9"/>
        <rFont val="Arial"/>
        <family val="2"/>
      </rPr>
      <t>2</t>
    </r>
  </si>
  <si>
    <t>2025/2024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</si>
</sst>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  <numFmt numFmtId="170" formatCode="0_);\(0\)"/>
  </numFmts>
  <fonts count="2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0" fillId="0" borderId="0" xfId="2"/>
    <xf numFmtId="0" fontId="21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left"/>
    </xf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3" fontId="18" fillId="0" borderId="0" xfId="0" applyNumberFormat="1" applyFont="1"/>
    <xf numFmtId="167" fontId="18" fillId="0" borderId="0" xfId="0" applyNumberFormat="1" applyFont="1"/>
    <xf numFmtId="43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170" fontId="1" fillId="0" borderId="0" xfId="0" applyNumberFormat="1" applyFont="1"/>
    <xf numFmtId="170" fontId="1" fillId="0" borderId="2" xfId="0" applyNumberFormat="1" applyFont="1" applyBorder="1"/>
    <xf numFmtId="0" fontId="22" fillId="0" borderId="3" xfId="0" applyFont="1" applyBorder="1"/>
    <xf numFmtId="0" fontId="22" fillId="0" borderId="2" xfId="0" applyFont="1" applyBorder="1"/>
    <xf numFmtId="0" fontId="22" fillId="0" borderId="0" xfId="0" applyFont="1"/>
    <xf numFmtId="0" fontId="22" fillId="0" borderId="1" xfId="0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116" name="Picture 8" descr="PrintLogo">
          <a:extLst>
            <a:ext uri="{FF2B5EF4-FFF2-40B4-BE49-F238E27FC236}">
              <a16:creationId xmlns:a16="http://schemas.microsoft.com/office/drawing/2014/main" id="{A3E4D9EA-13B4-D773-AF04-A0BCEC9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187</v>
      </c>
    </row>
    <row r="3" spans="1:1" ht="15.6" x14ac:dyDescent="0.3">
      <c r="A3" s="6"/>
    </row>
    <row r="4" spans="1:1" x14ac:dyDescent="0.3">
      <c r="A4" t="s">
        <v>238</v>
      </c>
    </row>
    <row r="6" spans="1:1" x14ac:dyDescent="0.3">
      <c r="A6" t="s">
        <v>0</v>
      </c>
    </row>
    <row r="8" spans="1:1" x14ac:dyDescent="0.3">
      <c r="A8" s="5" t="s">
        <v>43</v>
      </c>
    </row>
    <row r="9" spans="1:1" x14ac:dyDescent="0.3">
      <c r="A9" s="5"/>
    </row>
    <row r="10" spans="1:1" x14ac:dyDescent="0.3">
      <c r="A10" s="5" t="s">
        <v>34</v>
      </c>
    </row>
    <row r="11" spans="1:1" x14ac:dyDescent="0.3">
      <c r="A11" s="5"/>
    </row>
    <row r="12" spans="1:1" x14ac:dyDescent="0.3">
      <c r="A12" s="5" t="s">
        <v>36</v>
      </c>
    </row>
    <row r="13" spans="1:1" x14ac:dyDescent="0.3">
      <c r="A13" s="5"/>
    </row>
    <row r="14" spans="1:1" x14ac:dyDescent="0.3">
      <c r="A14" s="5" t="s">
        <v>37</v>
      </c>
    </row>
    <row r="15" spans="1:1" x14ac:dyDescent="0.3">
      <c r="A15" s="5"/>
    </row>
    <row r="16" spans="1:1" x14ac:dyDescent="0.3">
      <c r="A16" s="5" t="s">
        <v>38</v>
      </c>
    </row>
    <row r="17" spans="1:1" x14ac:dyDescent="0.3">
      <c r="A17" s="5"/>
    </row>
    <row r="18" spans="1:1" x14ac:dyDescent="0.3">
      <c r="A18" s="5" t="s">
        <v>39</v>
      </c>
    </row>
    <row r="19" spans="1:1" x14ac:dyDescent="0.3">
      <c r="A19" s="5"/>
    </row>
    <row r="20" spans="1:1" x14ac:dyDescent="0.3">
      <c r="A20" s="5" t="s">
        <v>40</v>
      </c>
    </row>
    <row r="21" spans="1:1" x14ac:dyDescent="0.3">
      <c r="A21" s="5"/>
    </row>
    <row r="22" spans="1:1" x14ac:dyDescent="0.3">
      <c r="A22" s="5" t="s">
        <v>41</v>
      </c>
    </row>
    <row r="23" spans="1:1" x14ac:dyDescent="0.3">
      <c r="A23" s="5"/>
    </row>
    <row r="24" spans="1:1" x14ac:dyDescent="0.3">
      <c r="A24" s="5" t="s">
        <v>42</v>
      </c>
    </row>
    <row r="26" spans="1:1" x14ac:dyDescent="0.3">
      <c r="A26" s="5" t="s">
        <v>231</v>
      </c>
    </row>
    <row r="27" spans="1:1" x14ac:dyDescent="0.3">
      <c r="A27" s="5"/>
    </row>
    <row r="29" spans="1:1" x14ac:dyDescent="0.3">
      <c r="A29" s="5"/>
    </row>
    <row r="30" spans="1:1" x14ac:dyDescent="0.3">
      <c r="A30" s="5"/>
    </row>
    <row r="31" spans="1:1" x14ac:dyDescent="0.3">
      <c r="A31" t="s">
        <v>239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2" t="s">
        <v>196</v>
      </c>
      <c r="B1" s="82"/>
      <c r="C1" s="82"/>
      <c r="D1" s="83"/>
      <c r="E1" s="83"/>
      <c r="F1" s="25"/>
    </row>
    <row r="2" spans="1:6" x14ac:dyDescent="0.3">
      <c r="A2" s="26"/>
      <c r="B2" s="96" t="s">
        <v>218</v>
      </c>
      <c r="C2" s="96" t="s">
        <v>216</v>
      </c>
      <c r="D2" s="96" t="s">
        <v>217</v>
      </c>
      <c r="E2" s="96" t="s">
        <v>217</v>
      </c>
      <c r="F2" s="25"/>
    </row>
    <row r="3" spans="1:6" x14ac:dyDescent="0.3">
      <c r="A3" s="84" t="s">
        <v>103</v>
      </c>
      <c r="B3" s="41">
        <v>2025</v>
      </c>
      <c r="C3" s="41">
        <v>2025</v>
      </c>
      <c r="D3" s="41">
        <v>2025</v>
      </c>
      <c r="E3" s="41">
        <v>2024</v>
      </c>
      <c r="F3" s="25"/>
    </row>
    <row r="4" spans="1:6" ht="8.25" customHeight="1" x14ac:dyDescent="0.3">
      <c r="A4" s="85"/>
      <c r="B4" s="9"/>
      <c r="C4" s="9"/>
      <c r="D4" s="9"/>
      <c r="E4" s="9"/>
      <c r="F4" s="25"/>
    </row>
    <row r="5" spans="1:6" x14ac:dyDescent="0.3">
      <c r="A5" s="26"/>
      <c r="B5" s="107" t="s">
        <v>147</v>
      </c>
      <c r="C5" s="107"/>
      <c r="D5" s="107"/>
      <c r="E5" s="107"/>
      <c r="F5" s="25"/>
    </row>
    <row r="6" spans="1:6" ht="8.25" customHeight="1" x14ac:dyDescent="0.3">
      <c r="A6" s="26"/>
      <c r="B6" s="51"/>
      <c r="C6" s="42"/>
      <c r="D6" s="53"/>
      <c r="E6" s="53"/>
      <c r="F6" s="25"/>
    </row>
    <row r="7" spans="1:6" x14ac:dyDescent="0.3">
      <c r="A7" s="26" t="s">
        <v>105</v>
      </c>
      <c r="B7" s="86">
        <v>85570.6</v>
      </c>
      <c r="C7" s="86">
        <v>75925.600000000006</v>
      </c>
      <c r="D7" s="86">
        <v>79105.399999999994</v>
      </c>
      <c r="E7" s="86">
        <v>87781.3</v>
      </c>
      <c r="F7" s="26"/>
    </row>
    <row r="8" spans="1:6" x14ac:dyDescent="0.3">
      <c r="A8" s="26" t="s">
        <v>148</v>
      </c>
      <c r="B8" s="86">
        <v>105.6</v>
      </c>
      <c r="C8" s="86">
        <v>182</v>
      </c>
      <c r="D8" s="86">
        <v>146.6</v>
      </c>
      <c r="E8" s="86">
        <v>261.89999999999998</v>
      </c>
      <c r="F8" s="26"/>
    </row>
    <row r="9" spans="1:6" x14ac:dyDescent="0.3">
      <c r="A9" s="26" t="s">
        <v>106</v>
      </c>
      <c r="B9" s="86">
        <v>7577.2</v>
      </c>
      <c r="C9" s="86">
        <v>7295.2</v>
      </c>
      <c r="D9" s="86">
        <v>7562.3</v>
      </c>
      <c r="E9" s="86">
        <v>7063.7</v>
      </c>
      <c r="F9" s="26"/>
    </row>
    <row r="10" spans="1:6" x14ac:dyDescent="0.3">
      <c r="A10" s="26" t="s">
        <v>149</v>
      </c>
      <c r="B10" s="86">
        <v>269.2</v>
      </c>
      <c r="C10" s="86">
        <v>108.2</v>
      </c>
      <c r="D10" s="86">
        <v>209.2</v>
      </c>
      <c r="E10" s="86">
        <v>224.4</v>
      </c>
      <c r="F10" s="26"/>
    </row>
    <row r="11" spans="1:6" x14ac:dyDescent="0.3">
      <c r="A11" s="26" t="s">
        <v>107</v>
      </c>
      <c r="B11" s="86">
        <v>13909.4</v>
      </c>
      <c r="C11" s="86">
        <v>14106.6</v>
      </c>
      <c r="D11" s="86">
        <v>13012.9</v>
      </c>
      <c r="E11" s="86">
        <v>16452.8</v>
      </c>
      <c r="F11" s="26"/>
    </row>
    <row r="12" spans="1:6" x14ac:dyDescent="0.3">
      <c r="A12" s="26" t="s">
        <v>108</v>
      </c>
      <c r="B12" s="86">
        <v>4459.2</v>
      </c>
      <c r="C12" s="86">
        <v>3731.4</v>
      </c>
      <c r="D12" s="86">
        <v>2855.9</v>
      </c>
      <c r="E12" s="86">
        <v>4434.3999999999996</v>
      </c>
      <c r="F12" s="26"/>
    </row>
    <row r="13" spans="1:6" x14ac:dyDescent="0.3">
      <c r="A13" s="26" t="s">
        <v>109</v>
      </c>
      <c r="B13" s="86">
        <v>2891</v>
      </c>
      <c r="C13" s="86">
        <v>2506.6999999999998</v>
      </c>
      <c r="D13" s="86">
        <v>2372.4</v>
      </c>
      <c r="E13" s="86">
        <v>2720.9</v>
      </c>
      <c r="F13" s="26"/>
    </row>
    <row r="14" spans="1:6" x14ac:dyDescent="0.3">
      <c r="A14" s="26" t="s">
        <v>110</v>
      </c>
      <c r="B14" s="86">
        <v>131.6</v>
      </c>
      <c r="C14" s="86">
        <v>47.1</v>
      </c>
      <c r="D14" s="86">
        <v>50.1</v>
      </c>
      <c r="E14" s="86">
        <v>59.3</v>
      </c>
      <c r="F14" s="26"/>
    </row>
    <row r="15" spans="1:6" x14ac:dyDescent="0.3">
      <c r="A15" s="26" t="s">
        <v>111</v>
      </c>
      <c r="B15" s="86">
        <v>43090.2</v>
      </c>
      <c r="C15" s="86">
        <v>35570.300000000003</v>
      </c>
      <c r="D15" s="86">
        <v>38869</v>
      </c>
      <c r="E15" s="86">
        <v>42547.4</v>
      </c>
      <c r="F15" s="26"/>
    </row>
    <row r="16" spans="1:6" x14ac:dyDescent="0.3">
      <c r="A16" s="26" t="s">
        <v>112</v>
      </c>
      <c r="B16" s="86">
        <v>10526</v>
      </c>
      <c r="C16" s="86">
        <v>9980.2999999999993</v>
      </c>
      <c r="D16" s="86">
        <v>10941</v>
      </c>
      <c r="E16" s="86">
        <v>12690.1</v>
      </c>
      <c r="F16" s="26"/>
    </row>
    <row r="17" spans="1:6" x14ac:dyDescent="0.3">
      <c r="A17" s="26" t="s">
        <v>113</v>
      </c>
      <c r="B17" s="86">
        <v>1763</v>
      </c>
      <c r="C17" s="86">
        <v>1673.8</v>
      </c>
      <c r="D17" s="86">
        <v>2392.6</v>
      </c>
      <c r="E17" s="86">
        <v>434</v>
      </c>
      <c r="F17" s="26"/>
    </row>
    <row r="18" spans="1:6" x14ac:dyDescent="0.3">
      <c r="A18" s="26" t="s">
        <v>150</v>
      </c>
      <c r="B18" s="86">
        <v>258.7</v>
      </c>
      <c r="C18" s="86">
        <v>182.7</v>
      </c>
      <c r="D18" s="86">
        <v>215.9</v>
      </c>
      <c r="E18" s="86">
        <v>305.7</v>
      </c>
      <c r="F18" s="26"/>
    </row>
    <row r="19" spans="1:6" x14ac:dyDescent="0.3">
      <c r="A19" s="26" t="s">
        <v>114</v>
      </c>
      <c r="B19" s="86">
        <v>2558.6999999999998</v>
      </c>
      <c r="C19" s="86">
        <v>2395.6</v>
      </c>
      <c r="D19" s="86">
        <v>2558.3000000000002</v>
      </c>
      <c r="E19" s="86">
        <v>3017.8</v>
      </c>
      <c r="F19" s="26"/>
    </row>
    <row r="20" spans="1:6" x14ac:dyDescent="0.3">
      <c r="A20" s="26" t="s">
        <v>151</v>
      </c>
      <c r="B20" s="86">
        <v>231.1</v>
      </c>
      <c r="C20" s="86">
        <v>162.80000000000001</v>
      </c>
      <c r="D20" s="86">
        <v>287.8</v>
      </c>
      <c r="E20" s="86">
        <v>152.4</v>
      </c>
      <c r="F20" s="26"/>
    </row>
    <row r="21" spans="1:6" x14ac:dyDescent="0.3">
      <c r="A21" s="26" t="s">
        <v>152</v>
      </c>
      <c r="B21" s="86">
        <v>325.60000000000002</v>
      </c>
      <c r="C21" s="86">
        <v>278.10000000000002</v>
      </c>
      <c r="D21" s="86">
        <v>126</v>
      </c>
      <c r="E21" s="86">
        <v>226.4</v>
      </c>
      <c r="F21" s="26"/>
    </row>
    <row r="22" spans="1:6" x14ac:dyDescent="0.3">
      <c r="A22" s="26" t="s">
        <v>115</v>
      </c>
      <c r="B22" s="86">
        <v>1404.9</v>
      </c>
      <c r="C22" s="86">
        <v>1491.7</v>
      </c>
      <c r="D22" s="86">
        <v>1509.3</v>
      </c>
      <c r="E22" s="86">
        <v>2148.3000000000002</v>
      </c>
      <c r="F22" s="26"/>
    </row>
    <row r="23" spans="1:6" x14ac:dyDescent="0.3">
      <c r="A23" s="26" t="s">
        <v>116</v>
      </c>
      <c r="B23" s="86">
        <v>196</v>
      </c>
      <c r="C23" s="86">
        <v>164.8</v>
      </c>
      <c r="D23" s="86">
        <v>439.1</v>
      </c>
      <c r="E23" s="86">
        <v>175.6</v>
      </c>
      <c r="F23" s="26"/>
    </row>
    <row r="24" spans="1:6" x14ac:dyDescent="0.3">
      <c r="A24" s="26" t="s">
        <v>117</v>
      </c>
      <c r="B24" s="86">
        <v>1591</v>
      </c>
      <c r="C24" s="86">
        <v>2127.9</v>
      </c>
      <c r="D24" s="86">
        <v>1649</v>
      </c>
      <c r="E24" s="86">
        <v>2028.2</v>
      </c>
      <c r="F24" s="26"/>
    </row>
    <row r="25" spans="1:6" x14ac:dyDescent="0.3">
      <c r="A25" s="26" t="s">
        <v>153</v>
      </c>
      <c r="B25" s="86">
        <v>68.900000000000006</v>
      </c>
      <c r="C25" s="86">
        <v>148.80000000000001</v>
      </c>
      <c r="D25" s="86">
        <v>109.4</v>
      </c>
      <c r="E25" s="86">
        <v>107.9</v>
      </c>
      <c r="F25" s="26"/>
    </row>
    <row r="26" spans="1:6" x14ac:dyDescent="0.3">
      <c r="A26" s="26" t="s">
        <v>154</v>
      </c>
      <c r="B26" s="86">
        <v>95.8</v>
      </c>
      <c r="C26" s="86">
        <v>157.19999999999999</v>
      </c>
      <c r="D26" s="86">
        <v>91.4</v>
      </c>
      <c r="E26" s="86">
        <v>105.1</v>
      </c>
      <c r="F26" s="26"/>
    </row>
    <row r="27" spans="1:6" x14ac:dyDescent="0.3">
      <c r="A27" s="26" t="s">
        <v>118</v>
      </c>
      <c r="B27" s="86">
        <v>261.89999999999998</v>
      </c>
      <c r="C27" s="86">
        <v>238.4</v>
      </c>
      <c r="D27" s="86">
        <v>215.6</v>
      </c>
      <c r="E27" s="86">
        <v>370.6</v>
      </c>
      <c r="F27" s="26"/>
    </row>
    <row r="28" spans="1:6" x14ac:dyDescent="0.3">
      <c r="A28" s="26" t="s">
        <v>119</v>
      </c>
      <c r="B28" s="86">
        <v>124.2</v>
      </c>
      <c r="C28" s="86">
        <v>282.7</v>
      </c>
      <c r="D28" s="86">
        <v>222</v>
      </c>
      <c r="E28" s="86">
        <v>145.19999999999999</v>
      </c>
      <c r="F28" s="26"/>
    </row>
    <row r="29" spans="1:6" x14ac:dyDescent="0.3">
      <c r="A29" s="26" t="s">
        <v>155</v>
      </c>
      <c r="B29" s="86">
        <v>155.19999999999999</v>
      </c>
      <c r="C29" s="86">
        <v>317.7</v>
      </c>
      <c r="D29" s="86">
        <v>237.6</v>
      </c>
      <c r="E29" s="86">
        <v>292.60000000000002</v>
      </c>
      <c r="F29" s="26"/>
    </row>
    <row r="30" spans="1:6" x14ac:dyDescent="0.3">
      <c r="A30" s="26" t="s">
        <v>199</v>
      </c>
      <c r="B30" s="86">
        <v>31.3</v>
      </c>
      <c r="C30" s="86">
        <v>53</v>
      </c>
      <c r="D30" s="86">
        <v>29.2</v>
      </c>
      <c r="E30" s="86">
        <v>24.2</v>
      </c>
      <c r="F30" s="26"/>
    </row>
    <row r="31" spans="1:6" x14ac:dyDescent="0.3">
      <c r="A31" s="26" t="s">
        <v>156</v>
      </c>
      <c r="B31" s="86">
        <v>240.9</v>
      </c>
      <c r="C31" s="86">
        <v>355.2</v>
      </c>
      <c r="D31" s="86">
        <v>252.4</v>
      </c>
      <c r="E31" s="86">
        <v>479.4</v>
      </c>
      <c r="F31" s="26"/>
    </row>
    <row r="32" spans="1:6" x14ac:dyDescent="0.3">
      <c r="A32" s="26" t="s">
        <v>122</v>
      </c>
      <c r="B32" s="86">
        <v>5321.5</v>
      </c>
      <c r="C32" s="86">
        <v>8672.2999999999993</v>
      </c>
      <c r="D32" s="86">
        <v>8692.9</v>
      </c>
      <c r="E32" s="86">
        <v>2798.5</v>
      </c>
      <c r="F32" s="26"/>
    </row>
    <row r="33" spans="1:6" x14ac:dyDescent="0.3">
      <c r="A33" s="26" t="s">
        <v>126</v>
      </c>
      <c r="B33" s="86">
        <v>629.9</v>
      </c>
      <c r="C33" s="86">
        <v>268.89999999999998</v>
      </c>
      <c r="D33" s="86">
        <v>316.2</v>
      </c>
      <c r="E33" s="86">
        <v>596.4</v>
      </c>
      <c r="F33" s="26"/>
    </row>
    <row r="34" spans="1:6" x14ac:dyDescent="0.3">
      <c r="A34" s="26" t="s">
        <v>127</v>
      </c>
      <c r="B34" s="86">
        <v>211.4</v>
      </c>
      <c r="C34" s="86">
        <v>145.30000000000001</v>
      </c>
      <c r="D34" s="86">
        <v>136.9</v>
      </c>
      <c r="E34" s="86">
        <v>166.4</v>
      </c>
      <c r="F34" s="26"/>
    </row>
    <row r="35" spans="1:6" x14ac:dyDescent="0.3">
      <c r="A35" s="26" t="s">
        <v>128</v>
      </c>
      <c r="B35" s="86">
        <v>249</v>
      </c>
      <c r="C35" s="86">
        <v>229.7</v>
      </c>
      <c r="D35" s="86">
        <v>99.3</v>
      </c>
      <c r="E35" s="86">
        <v>84.4</v>
      </c>
      <c r="F35" s="26"/>
    </row>
    <row r="36" spans="1:6" x14ac:dyDescent="0.3">
      <c r="A36" s="26" t="s">
        <v>130</v>
      </c>
      <c r="B36" s="86">
        <v>105.1</v>
      </c>
      <c r="C36" s="86">
        <v>132.80000000000001</v>
      </c>
      <c r="D36" s="86">
        <v>65.099999999999994</v>
      </c>
      <c r="E36" s="86">
        <v>54.7</v>
      </c>
      <c r="F36" s="26"/>
    </row>
    <row r="37" spans="1:6" x14ac:dyDescent="0.3">
      <c r="A37" s="26" t="s">
        <v>131</v>
      </c>
      <c r="B37" s="86">
        <v>679.4</v>
      </c>
      <c r="C37" s="86">
        <v>614.6</v>
      </c>
      <c r="D37" s="86">
        <v>610.29999999999995</v>
      </c>
      <c r="E37" s="86">
        <v>619.4</v>
      </c>
      <c r="F37" s="26"/>
    </row>
    <row r="38" spans="1:6" x14ac:dyDescent="0.3">
      <c r="A38" s="26" t="s">
        <v>157</v>
      </c>
      <c r="B38" s="86">
        <v>56.6</v>
      </c>
      <c r="C38" s="86">
        <v>57.7</v>
      </c>
      <c r="D38" s="86">
        <v>53.1</v>
      </c>
      <c r="E38" s="86">
        <v>75</v>
      </c>
      <c r="F38" s="26"/>
    </row>
    <row r="39" spans="1:6" x14ac:dyDescent="0.3">
      <c r="A39" s="26" t="s">
        <v>136</v>
      </c>
      <c r="B39" s="86">
        <v>542</v>
      </c>
      <c r="C39" s="86">
        <v>353.9</v>
      </c>
      <c r="D39" s="86">
        <v>351.3</v>
      </c>
      <c r="E39" s="86">
        <v>423.2</v>
      </c>
      <c r="F39" s="26"/>
    </row>
    <row r="40" spans="1:6" x14ac:dyDescent="0.3">
      <c r="A40" s="26" t="s">
        <v>138</v>
      </c>
      <c r="B40" s="86">
        <v>65.7</v>
      </c>
      <c r="C40" s="86">
        <v>43.6</v>
      </c>
      <c r="D40" s="86">
        <v>103.3</v>
      </c>
      <c r="E40" s="86">
        <v>83.7</v>
      </c>
      <c r="F40" s="26"/>
    </row>
    <row r="41" spans="1:6" x14ac:dyDescent="0.3">
      <c r="A41" s="26" t="s">
        <v>158</v>
      </c>
      <c r="B41" s="86">
        <v>203.7</v>
      </c>
      <c r="C41" s="86">
        <v>162.9</v>
      </c>
      <c r="D41" s="86">
        <v>415.4</v>
      </c>
      <c r="E41" s="86">
        <v>132.19999999999999</v>
      </c>
      <c r="F41" s="26"/>
    </row>
    <row r="42" spans="1:6" x14ac:dyDescent="0.3">
      <c r="A42" s="26" t="s">
        <v>159</v>
      </c>
      <c r="B42" s="86">
        <v>175.2</v>
      </c>
      <c r="C42" s="86">
        <v>240.3</v>
      </c>
      <c r="D42" s="86">
        <v>199.9</v>
      </c>
      <c r="E42" s="86">
        <v>94.4</v>
      </c>
      <c r="F42" s="26"/>
    </row>
    <row r="43" spans="1:6" x14ac:dyDescent="0.3">
      <c r="A43" s="26" t="s">
        <v>141</v>
      </c>
      <c r="B43" s="86">
        <v>310.8</v>
      </c>
      <c r="C43" s="86">
        <v>239.5</v>
      </c>
      <c r="D43" s="86">
        <v>400.1</v>
      </c>
      <c r="E43" s="86">
        <v>463.4</v>
      </c>
      <c r="F43" s="26"/>
    </row>
    <row r="44" spans="1:6" x14ac:dyDescent="0.3">
      <c r="A44" s="26" t="s">
        <v>160</v>
      </c>
      <c r="B44" s="86">
        <v>290.10000000000002</v>
      </c>
      <c r="C44" s="86">
        <v>216</v>
      </c>
      <c r="D44" s="86">
        <v>365</v>
      </c>
      <c r="E44" s="86">
        <v>345.8</v>
      </c>
      <c r="F44" s="26"/>
    </row>
    <row r="45" spans="1:6" x14ac:dyDescent="0.3">
      <c r="A45" s="26" t="s">
        <v>206</v>
      </c>
      <c r="B45" s="86">
        <v>14.9</v>
      </c>
      <c r="C45" s="86">
        <v>17</v>
      </c>
      <c r="D45" s="86">
        <v>25.9</v>
      </c>
      <c r="E45" s="86">
        <v>101.1</v>
      </c>
      <c r="F45" s="26"/>
    </row>
    <row r="46" spans="1:6" x14ac:dyDescent="0.3">
      <c r="A46" s="26" t="s">
        <v>142</v>
      </c>
      <c r="B46" s="86">
        <v>1184.2</v>
      </c>
      <c r="C46" s="86">
        <v>835.8</v>
      </c>
      <c r="D46" s="86">
        <v>1014.2</v>
      </c>
      <c r="E46" s="86">
        <v>1505.3</v>
      </c>
      <c r="F46" s="26"/>
    </row>
    <row r="47" spans="1:6" x14ac:dyDescent="0.3">
      <c r="A47" s="26" t="s">
        <v>161</v>
      </c>
      <c r="B47" s="86">
        <v>999.2</v>
      </c>
      <c r="C47" s="86">
        <v>688.6</v>
      </c>
      <c r="D47" s="86">
        <v>902.7</v>
      </c>
      <c r="E47" s="86">
        <v>1356</v>
      </c>
      <c r="F47" s="26"/>
    </row>
    <row r="48" spans="1:6" x14ac:dyDescent="0.3">
      <c r="A48" s="82" t="s">
        <v>162</v>
      </c>
      <c r="B48" s="83">
        <v>96536.8</v>
      </c>
      <c r="C48" s="83">
        <v>90196.7</v>
      </c>
      <c r="D48" s="83">
        <v>93420</v>
      </c>
      <c r="E48" s="72">
        <v>97594.6</v>
      </c>
      <c r="F48" s="25"/>
    </row>
    <row r="49" spans="1:6" ht="3.9" customHeight="1" x14ac:dyDescent="0.3">
      <c r="A49" s="26"/>
      <c r="B49" s="86"/>
      <c r="C49" s="86"/>
      <c r="D49" s="86"/>
      <c r="E49" s="3"/>
      <c r="F49" s="25"/>
    </row>
    <row r="50" spans="1:6" ht="14.1" customHeight="1" x14ac:dyDescent="0.3">
      <c r="A50" s="1" t="s">
        <v>245</v>
      </c>
      <c r="B50" s="1"/>
      <c r="C50" s="1"/>
      <c r="D50" s="3"/>
      <c r="E50" s="94"/>
      <c r="F50" s="36"/>
    </row>
    <row r="51" spans="1:6" ht="14.1" customHeight="1" x14ac:dyDescent="0.3">
      <c r="A51" s="1" t="s">
        <v>200</v>
      </c>
      <c r="B51" s="1"/>
      <c r="C51" s="1"/>
      <c r="D51" s="3"/>
      <c r="E51" s="94"/>
      <c r="F51" s="36"/>
    </row>
    <row r="52" spans="1:6" ht="6.9" customHeight="1" x14ac:dyDescent="0.3">
      <c r="A52" s="1"/>
      <c r="B52" s="1"/>
      <c r="C52" s="1"/>
      <c r="D52" s="3"/>
      <c r="E52" s="94"/>
      <c r="F52" s="36"/>
    </row>
    <row r="53" spans="1:6" ht="14.1" customHeight="1" x14ac:dyDescent="0.3">
      <c r="A53" s="109" t="s">
        <v>212</v>
      </c>
      <c r="B53" s="109"/>
      <c r="C53" s="109"/>
      <c r="D53" s="109"/>
      <c r="E53" s="109"/>
      <c r="F53" s="36"/>
    </row>
    <row r="54" spans="1:6" ht="14.1" customHeight="1" x14ac:dyDescent="0.3">
      <c r="A54" s="73" t="s">
        <v>202</v>
      </c>
      <c r="B54" s="73"/>
      <c r="C54" s="73"/>
      <c r="D54" s="73"/>
      <c r="E54" s="73"/>
      <c r="F54" s="36"/>
    </row>
    <row r="55" spans="1:6" ht="6.9" customHeight="1" x14ac:dyDescent="0.3">
      <c r="A55" s="92"/>
      <c r="B55" s="1"/>
      <c r="C55" s="1"/>
      <c r="D55" s="3"/>
      <c r="E55" s="94"/>
      <c r="F55" s="36"/>
    </row>
    <row r="56" spans="1:6" ht="14.1" customHeight="1" x14ac:dyDescent="0.3">
      <c r="A56" s="1" t="s">
        <v>242</v>
      </c>
      <c r="B56" s="92"/>
      <c r="C56" s="92"/>
      <c r="D56" s="3"/>
      <c r="E56" s="94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0"/>
  <sheetViews>
    <sheetView showGridLines="0" workbookViewId="0"/>
  </sheetViews>
  <sheetFormatPr defaultRowHeight="14.4" x14ac:dyDescent="0.3"/>
  <cols>
    <col min="1" max="1" width="13.6640625" customWidth="1"/>
    <col min="2" max="2" width="10.109375" customWidth="1"/>
    <col min="3" max="3" width="2.6640625" customWidth="1"/>
    <col min="4" max="4" width="10.109375" customWidth="1"/>
    <col min="5" max="5" width="3.44140625" customWidth="1"/>
    <col min="6" max="6" width="10.109375" customWidth="1"/>
    <col min="7" max="7" width="2.6640625" customWidth="1"/>
    <col min="8" max="8" width="10.109375" customWidth="1"/>
  </cols>
  <sheetData>
    <row r="1" spans="1:8" ht="12.75" customHeight="1" x14ac:dyDescent="0.3">
      <c r="A1" s="40" t="s">
        <v>220</v>
      </c>
      <c r="B1" s="40"/>
      <c r="C1" s="40"/>
      <c r="D1" s="40"/>
      <c r="E1" s="40"/>
      <c r="F1" s="40"/>
      <c r="G1" s="1"/>
      <c r="H1" s="104"/>
    </row>
    <row r="2" spans="1:8" ht="12.75" customHeight="1" x14ac:dyDescent="0.3">
      <c r="A2" s="1"/>
      <c r="B2" s="104"/>
      <c r="C2" s="104"/>
      <c r="D2" s="2" t="s">
        <v>221</v>
      </c>
      <c r="E2" s="2"/>
      <c r="F2" s="2" t="s">
        <v>221</v>
      </c>
      <c r="G2" s="105"/>
      <c r="H2" s="105"/>
    </row>
    <row r="3" spans="1:8" ht="12.75" customHeight="1" x14ac:dyDescent="0.3">
      <c r="A3" s="1"/>
      <c r="B3" s="2" t="s">
        <v>232</v>
      </c>
      <c r="C3" s="2"/>
      <c r="D3" s="48" t="s">
        <v>222</v>
      </c>
      <c r="E3" s="48"/>
      <c r="F3" s="48" t="s">
        <v>223</v>
      </c>
      <c r="G3" s="48"/>
      <c r="H3" s="104"/>
    </row>
    <row r="4" spans="1:8" ht="13.5" customHeight="1" x14ac:dyDescent="0.3">
      <c r="A4" s="98" t="s">
        <v>163</v>
      </c>
      <c r="B4" s="41">
        <v>2024</v>
      </c>
      <c r="C4" s="41"/>
      <c r="D4" s="98" t="s">
        <v>246</v>
      </c>
      <c r="E4" s="98"/>
      <c r="F4" s="98" t="s">
        <v>247</v>
      </c>
      <c r="G4" s="98"/>
      <c r="H4" s="41" t="s">
        <v>248</v>
      </c>
    </row>
    <row r="5" spans="1:8" ht="12.75" customHeight="1" x14ac:dyDescent="0.3">
      <c r="A5" s="1"/>
      <c r="B5" s="114" t="s">
        <v>224</v>
      </c>
      <c r="C5" s="114"/>
      <c r="D5" s="114"/>
      <c r="E5" s="114"/>
      <c r="F5" s="114"/>
      <c r="G5" s="97"/>
      <c r="H5" s="99" t="s">
        <v>225</v>
      </c>
    </row>
    <row r="6" spans="1:8" ht="12.75" customHeight="1" x14ac:dyDescent="0.3">
      <c r="A6" s="1" t="s">
        <v>3</v>
      </c>
      <c r="B6" s="1"/>
      <c r="C6" s="1"/>
      <c r="D6" s="1"/>
      <c r="E6" s="1"/>
      <c r="F6" s="1"/>
      <c r="G6" s="1"/>
      <c r="H6" s="104"/>
    </row>
    <row r="7" spans="1:8" ht="12.75" customHeight="1" x14ac:dyDescent="0.3">
      <c r="A7" s="1" t="s">
        <v>164</v>
      </c>
      <c r="B7" s="19">
        <v>400</v>
      </c>
      <c r="C7" s="19"/>
      <c r="D7" s="19">
        <v>360</v>
      </c>
      <c r="E7" s="19"/>
      <c r="F7" s="19">
        <v>340</v>
      </c>
      <c r="G7" s="19"/>
      <c r="H7" s="100">
        <f>(F7/B7)*100</f>
        <v>85</v>
      </c>
    </row>
    <row r="8" spans="1:8" ht="12.75" customHeight="1" x14ac:dyDescent="0.3">
      <c r="A8" s="1" t="s">
        <v>165</v>
      </c>
      <c r="B8" s="19">
        <v>85</v>
      </c>
      <c r="C8" s="19"/>
      <c r="D8" s="19">
        <v>65</v>
      </c>
      <c r="E8" s="19"/>
      <c r="F8" s="19">
        <v>75</v>
      </c>
      <c r="G8" s="19"/>
      <c r="H8" s="100">
        <f t="shared" ref="H8:H13" si="0">(F8/B8)*100</f>
        <v>88.235294117647058</v>
      </c>
    </row>
    <row r="9" spans="1:8" ht="12.75" customHeight="1" x14ac:dyDescent="0.3">
      <c r="A9" s="1" t="s">
        <v>166</v>
      </c>
      <c r="B9" s="19">
        <v>1100</v>
      </c>
      <c r="C9" s="19"/>
      <c r="D9" s="19">
        <v>1000</v>
      </c>
      <c r="E9" s="19"/>
      <c r="F9" s="19">
        <v>1000</v>
      </c>
      <c r="G9" s="19"/>
      <c r="H9" s="100">
        <f t="shared" si="0"/>
        <v>90.909090909090907</v>
      </c>
    </row>
    <row r="10" spans="1:8" ht="12.75" customHeight="1" x14ac:dyDescent="0.3">
      <c r="A10" s="1" t="s">
        <v>226</v>
      </c>
      <c r="B10" s="19">
        <v>410</v>
      </c>
      <c r="C10" s="19"/>
      <c r="D10" s="19">
        <v>290</v>
      </c>
      <c r="E10" s="19"/>
      <c r="F10" s="19">
        <v>290</v>
      </c>
      <c r="G10" s="19"/>
      <c r="H10" s="100">
        <f t="shared" si="0"/>
        <v>70.731707317073173</v>
      </c>
    </row>
    <row r="11" spans="1:8" ht="12.75" customHeight="1" x14ac:dyDescent="0.3">
      <c r="A11" s="1" t="s">
        <v>227</v>
      </c>
      <c r="B11" s="19">
        <v>225</v>
      </c>
      <c r="C11" s="19"/>
      <c r="D11" s="19">
        <v>180</v>
      </c>
      <c r="E11" s="19"/>
      <c r="F11" s="19">
        <v>170</v>
      </c>
      <c r="G11" s="19"/>
      <c r="H11" s="100">
        <f t="shared" si="0"/>
        <v>75.555555555555557</v>
      </c>
    </row>
    <row r="12" spans="1:8" ht="12.75" customHeight="1" x14ac:dyDescent="0.3">
      <c r="A12" s="1" t="s">
        <v>167</v>
      </c>
      <c r="B12" s="19">
        <v>91</v>
      </c>
      <c r="C12" s="19"/>
      <c r="D12" s="19">
        <v>88</v>
      </c>
      <c r="E12" s="19"/>
      <c r="F12" s="19">
        <v>85</v>
      </c>
      <c r="G12" s="19"/>
      <c r="H12" s="100">
        <f t="shared" si="0"/>
        <v>93.406593406593402</v>
      </c>
    </row>
    <row r="13" spans="1:8" ht="12.75" customHeight="1" x14ac:dyDescent="0.3">
      <c r="A13" s="1" t="s">
        <v>168</v>
      </c>
      <c r="B13" s="19">
        <f>SUM(B7:B12)</f>
        <v>2311</v>
      </c>
      <c r="C13" s="19"/>
      <c r="D13" s="19">
        <f>SUM(D7:D12)</f>
        <v>1983</v>
      </c>
      <c r="E13" s="19"/>
      <c r="F13" s="19">
        <f>SUM(F7:F12)</f>
        <v>1960</v>
      </c>
      <c r="G13" s="19"/>
      <c r="H13" s="100">
        <f t="shared" si="0"/>
        <v>84.81176979662483</v>
      </c>
    </row>
    <row r="14" spans="1:8" ht="12.75" customHeight="1" x14ac:dyDescent="0.3">
      <c r="A14" s="1"/>
      <c r="B14" s="1"/>
      <c r="C14" s="1"/>
      <c r="D14" s="1"/>
      <c r="E14" s="1"/>
      <c r="F14" s="1"/>
      <c r="G14" s="1"/>
      <c r="H14" s="100"/>
    </row>
    <row r="15" spans="1:8" ht="12.75" customHeight="1" x14ac:dyDescent="0.3">
      <c r="A15" s="1" t="s">
        <v>169</v>
      </c>
      <c r="B15" s="19">
        <v>650</v>
      </c>
      <c r="C15" s="19"/>
      <c r="D15" s="19">
        <v>580</v>
      </c>
      <c r="E15" s="19"/>
      <c r="F15" s="19">
        <v>560</v>
      </c>
      <c r="G15" s="19"/>
      <c r="H15" s="100">
        <f t="shared" ref="H15:H20" si="1">(F15/B15)*100</f>
        <v>86.15384615384616</v>
      </c>
    </row>
    <row r="16" spans="1:8" ht="12.75" customHeight="1" x14ac:dyDescent="0.3">
      <c r="A16" s="1" t="s">
        <v>170</v>
      </c>
      <c r="B16" s="19">
        <v>155</v>
      </c>
      <c r="C16" s="19"/>
      <c r="D16" s="19">
        <v>110</v>
      </c>
      <c r="E16" s="19"/>
      <c r="F16" s="19">
        <v>110</v>
      </c>
      <c r="G16" s="19"/>
      <c r="H16" s="100">
        <f t="shared" si="1"/>
        <v>70.967741935483872</v>
      </c>
    </row>
    <row r="17" spans="1:8" ht="12.75" customHeight="1" x14ac:dyDescent="0.3">
      <c r="A17" s="1" t="s">
        <v>171</v>
      </c>
      <c r="B17" s="19">
        <v>520</v>
      </c>
      <c r="C17" s="19"/>
      <c r="D17" s="19">
        <v>360</v>
      </c>
      <c r="E17" s="19"/>
      <c r="F17" s="19">
        <v>360</v>
      </c>
      <c r="G17" s="19"/>
      <c r="H17" s="100">
        <f t="shared" si="1"/>
        <v>69.230769230769226</v>
      </c>
    </row>
    <row r="18" spans="1:8" ht="12.75" customHeight="1" x14ac:dyDescent="0.3">
      <c r="A18" s="1" t="s">
        <v>172</v>
      </c>
      <c r="B18" s="19">
        <v>400</v>
      </c>
      <c r="C18" s="19"/>
      <c r="D18" s="19">
        <v>320</v>
      </c>
      <c r="E18" s="19"/>
      <c r="F18" s="19">
        <v>350</v>
      </c>
      <c r="G18" s="19"/>
      <c r="H18" s="100">
        <f t="shared" si="1"/>
        <v>87.5</v>
      </c>
    </row>
    <row r="19" spans="1:8" ht="12.75" customHeight="1" x14ac:dyDescent="0.3">
      <c r="A19" s="1" t="s">
        <v>173</v>
      </c>
      <c r="B19" s="19">
        <v>265</v>
      </c>
      <c r="C19" s="19"/>
      <c r="D19" s="19">
        <v>235</v>
      </c>
      <c r="E19" s="19"/>
      <c r="F19" s="19">
        <v>260</v>
      </c>
      <c r="G19" s="19"/>
      <c r="H19" s="100">
        <f t="shared" si="1"/>
        <v>98.113207547169807</v>
      </c>
    </row>
    <row r="20" spans="1:8" ht="12.75" customHeight="1" x14ac:dyDescent="0.3">
      <c r="A20" s="1" t="s">
        <v>174</v>
      </c>
      <c r="B20" s="19">
        <f>SUM(B15:B19)</f>
        <v>1990</v>
      </c>
      <c r="C20" s="19"/>
      <c r="D20" s="19">
        <f>SUM(D15:D19)</f>
        <v>1605</v>
      </c>
      <c r="E20" s="19"/>
      <c r="F20" s="19">
        <f>SUM(F15:F19)</f>
        <v>1640</v>
      </c>
      <c r="G20" s="19"/>
      <c r="H20" s="100">
        <f t="shared" si="1"/>
        <v>82.412060301507537</v>
      </c>
    </row>
    <row r="21" spans="1:8" ht="12.75" customHeight="1" x14ac:dyDescent="0.3">
      <c r="A21" s="1"/>
      <c r="B21" s="1"/>
      <c r="C21" s="1"/>
      <c r="D21" s="1"/>
      <c r="E21" s="1"/>
      <c r="F21" s="1"/>
      <c r="G21" s="1"/>
      <c r="H21" s="100"/>
    </row>
    <row r="22" spans="1:8" ht="12.75" customHeight="1" x14ac:dyDescent="0.3">
      <c r="A22" s="1" t="s">
        <v>175</v>
      </c>
      <c r="B22" s="19">
        <v>131</v>
      </c>
      <c r="C22" s="19"/>
      <c r="D22" s="19">
        <v>140</v>
      </c>
      <c r="E22" s="19"/>
      <c r="F22" s="19">
        <v>140</v>
      </c>
      <c r="G22" s="19"/>
      <c r="H22" s="100">
        <f>(F22/B22)*100</f>
        <v>106.87022900763358</v>
      </c>
    </row>
    <row r="23" spans="1:8" ht="12.75" customHeight="1" x14ac:dyDescent="0.3">
      <c r="A23" s="1" t="s">
        <v>176</v>
      </c>
      <c r="B23" s="19">
        <v>435</v>
      </c>
      <c r="C23" s="19"/>
      <c r="D23" s="19">
        <v>330</v>
      </c>
      <c r="E23" s="19"/>
      <c r="F23" s="19">
        <v>370</v>
      </c>
      <c r="G23" s="19"/>
      <c r="H23" s="100">
        <f>(F23/B23)*100</f>
        <v>85.057471264367805</v>
      </c>
    </row>
    <row r="24" spans="1:8" ht="12.75" customHeight="1" x14ac:dyDescent="0.3">
      <c r="A24" s="1" t="s">
        <v>177</v>
      </c>
      <c r="B24" s="19">
        <v>5950</v>
      </c>
      <c r="C24" s="19"/>
      <c r="D24" s="19">
        <v>5500</v>
      </c>
      <c r="E24" s="19"/>
      <c r="F24" s="19">
        <v>5700</v>
      </c>
      <c r="G24" s="19"/>
      <c r="H24" s="100">
        <f>(F24/B24)*100</f>
        <v>95.798319327731093</v>
      </c>
    </row>
    <row r="25" spans="1:8" ht="12.75" customHeight="1" x14ac:dyDescent="0.3">
      <c r="A25" s="1" t="s">
        <v>178</v>
      </c>
      <c r="B25" s="19">
        <f>SUM(B22:B24)</f>
        <v>6516</v>
      </c>
      <c r="C25" s="19"/>
      <c r="D25" s="19">
        <f>SUM(D22:D24)</f>
        <v>5970</v>
      </c>
      <c r="E25" s="19"/>
      <c r="F25" s="19">
        <f>SUM(F22:F24)</f>
        <v>6210</v>
      </c>
      <c r="G25" s="19"/>
      <c r="H25" s="100">
        <f>(F25/B25)*100</f>
        <v>95.303867403314911</v>
      </c>
    </row>
    <row r="26" spans="1:8" ht="12.75" customHeight="1" x14ac:dyDescent="0.3">
      <c r="A26" s="1"/>
      <c r="B26" s="1"/>
      <c r="C26" s="1"/>
      <c r="D26" s="1"/>
      <c r="E26" s="1"/>
      <c r="F26" s="1"/>
      <c r="G26" s="1"/>
      <c r="H26" s="100"/>
    </row>
    <row r="27" spans="1:8" ht="12.75" customHeight="1" x14ac:dyDescent="0.3">
      <c r="A27" s="1" t="s">
        <v>179</v>
      </c>
      <c r="B27" s="19">
        <v>96</v>
      </c>
      <c r="C27" s="19"/>
      <c r="D27" s="19">
        <v>110</v>
      </c>
      <c r="E27" s="19"/>
      <c r="F27" s="19">
        <v>95</v>
      </c>
      <c r="G27" s="19"/>
      <c r="H27" s="100">
        <f>(F27/B27)*100</f>
        <v>98.958333333333343</v>
      </c>
    </row>
    <row r="28" spans="1:8" ht="12.75" customHeight="1" x14ac:dyDescent="0.3">
      <c r="A28" s="1" t="s">
        <v>180</v>
      </c>
      <c r="B28" s="19">
        <v>21</v>
      </c>
      <c r="C28" s="19"/>
      <c r="D28" s="19">
        <v>17</v>
      </c>
      <c r="E28" s="19"/>
      <c r="F28" s="19">
        <v>21</v>
      </c>
      <c r="G28" s="19"/>
      <c r="H28" s="100">
        <f>(F28/B28)*100</f>
        <v>100</v>
      </c>
    </row>
    <row r="29" spans="1:8" ht="12.75" customHeight="1" x14ac:dyDescent="0.3">
      <c r="A29" s="1" t="s">
        <v>181</v>
      </c>
      <c r="B29" s="19">
        <v>42</v>
      </c>
      <c r="C29" s="19"/>
      <c r="D29" s="19">
        <v>25</v>
      </c>
      <c r="E29" s="19"/>
      <c r="F29" s="19">
        <v>23</v>
      </c>
      <c r="G29" s="19"/>
      <c r="H29" s="100">
        <f>(F29/B29)*100</f>
        <v>54.761904761904766</v>
      </c>
    </row>
    <row r="30" spans="1:8" ht="12.75" customHeight="1" x14ac:dyDescent="0.3">
      <c r="A30" s="1" t="s">
        <v>182</v>
      </c>
      <c r="B30" s="19">
        <f>SUM(B27:B29)</f>
        <v>159</v>
      </c>
      <c r="C30" s="19"/>
      <c r="D30" s="19">
        <f>SUM(D27:D29)</f>
        <v>152</v>
      </c>
      <c r="E30" s="19"/>
      <c r="F30" s="19">
        <f>SUM(F27:F29)</f>
        <v>139</v>
      </c>
      <c r="G30" s="19"/>
      <c r="H30" s="100">
        <f>(F30/B30)*100</f>
        <v>87.421383647798748</v>
      </c>
    </row>
    <row r="31" spans="1:8" ht="12.75" customHeight="1" x14ac:dyDescent="0.3">
      <c r="A31" s="1"/>
      <c r="B31" s="1"/>
      <c r="C31" s="1"/>
      <c r="D31" s="1"/>
      <c r="E31" s="1"/>
      <c r="F31" s="1"/>
      <c r="G31" s="1"/>
      <c r="H31" s="100"/>
    </row>
    <row r="32" spans="1:8" ht="12.75" customHeight="1" x14ac:dyDescent="0.3">
      <c r="A32" s="1" t="s">
        <v>201</v>
      </c>
      <c r="B32" s="19">
        <v>10976</v>
      </c>
      <c r="C32" s="19"/>
      <c r="D32" s="19">
        <v>9710</v>
      </c>
      <c r="E32" s="19"/>
      <c r="F32" s="19">
        <v>9949</v>
      </c>
      <c r="G32" s="19"/>
      <c r="H32" s="100">
        <f>(F32/B32)*100</f>
        <v>90.643221574344025</v>
      </c>
    </row>
    <row r="33" spans="1:8" ht="12.75" customHeight="1" x14ac:dyDescent="0.3">
      <c r="A33" s="1"/>
      <c r="B33" s="1"/>
      <c r="C33" s="1"/>
      <c r="D33" s="1"/>
      <c r="E33" s="1"/>
      <c r="F33" s="1"/>
      <c r="G33" s="1"/>
      <c r="H33" s="100"/>
    </row>
    <row r="34" spans="1:8" ht="12.75" customHeight="1" x14ac:dyDescent="0.3">
      <c r="A34" s="1" t="s">
        <v>183</v>
      </c>
      <c r="B34" s="1"/>
      <c r="C34" s="1"/>
      <c r="D34" s="1"/>
      <c r="E34" s="1"/>
      <c r="F34" s="1"/>
      <c r="G34" s="1"/>
      <c r="H34" s="100"/>
    </row>
    <row r="35" spans="1:8" ht="12.75" customHeight="1" x14ac:dyDescent="0.3">
      <c r="A35" s="1" t="s">
        <v>179</v>
      </c>
      <c r="B35" s="19">
        <v>14</v>
      </c>
      <c r="C35" s="19"/>
      <c r="D35" s="19">
        <v>24</v>
      </c>
      <c r="E35" s="19"/>
      <c r="F35" s="19">
        <v>18</v>
      </c>
      <c r="G35" s="19"/>
      <c r="H35" s="100">
        <f>(F35/B35)*100</f>
        <v>128.57142857142858</v>
      </c>
    </row>
    <row r="36" spans="1:8" ht="12.75" customHeight="1" x14ac:dyDescent="0.3">
      <c r="A36" s="1" t="s">
        <v>180</v>
      </c>
      <c r="B36" s="19">
        <v>145</v>
      </c>
      <c r="C36" s="19"/>
      <c r="D36" s="19">
        <v>100</v>
      </c>
      <c r="E36" s="19"/>
      <c r="F36" s="19">
        <v>115</v>
      </c>
      <c r="G36" s="19"/>
      <c r="H36" s="100">
        <f>(F36/B36)*100</f>
        <v>79.310344827586206</v>
      </c>
    </row>
    <row r="37" spans="1:8" ht="12.75" customHeight="1" x14ac:dyDescent="0.3">
      <c r="A37" s="1" t="s">
        <v>181</v>
      </c>
      <c r="B37" s="19">
        <v>15</v>
      </c>
      <c r="C37" s="19"/>
      <c r="D37" s="19">
        <v>6</v>
      </c>
      <c r="E37" s="19"/>
      <c r="F37" s="19">
        <v>12</v>
      </c>
      <c r="G37" s="19"/>
      <c r="H37" s="100">
        <f>(F37/B37)*100</f>
        <v>80</v>
      </c>
    </row>
    <row r="38" spans="1:8" ht="12.75" customHeight="1" x14ac:dyDescent="0.3">
      <c r="A38" s="1" t="s">
        <v>177</v>
      </c>
      <c r="B38" s="19">
        <v>33</v>
      </c>
      <c r="C38" s="19"/>
      <c r="D38" s="19">
        <v>27</v>
      </c>
      <c r="E38" s="19"/>
      <c r="F38" s="19">
        <v>26</v>
      </c>
      <c r="G38" s="19"/>
      <c r="H38" s="100">
        <f>(F38/B38)*100</f>
        <v>78.787878787878782</v>
      </c>
    </row>
    <row r="39" spans="1:8" ht="12.75" customHeight="1" x14ac:dyDescent="0.3">
      <c r="A39" s="1"/>
      <c r="B39" s="19"/>
      <c r="C39" s="19"/>
      <c r="D39" s="19"/>
      <c r="E39" s="19"/>
      <c r="F39" s="19"/>
      <c r="G39" s="19"/>
      <c r="H39" s="100"/>
    </row>
    <row r="40" spans="1:8" ht="12.75" customHeight="1" x14ac:dyDescent="0.3">
      <c r="A40" s="1" t="s">
        <v>184</v>
      </c>
      <c r="B40" s="19">
        <v>207</v>
      </c>
      <c r="C40" s="19"/>
      <c r="D40" s="19">
        <v>157</v>
      </c>
      <c r="E40" s="19"/>
      <c r="F40" s="19">
        <v>171</v>
      </c>
      <c r="G40" s="19"/>
      <c r="H40" s="100">
        <f>(F40/B40)*100</f>
        <v>82.608695652173907</v>
      </c>
    </row>
    <row r="41" spans="1:8" ht="12.75" customHeight="1" x14ac:dyDescent="0.3">
      <c r="A41" s="1"/>
      <c r="B41" s="19"/>
      <c r="C41" s="19"/>
      <c r="D41" s="19"/>
      <c r="E41" s="19"/>
      <c r="F41" s="19"/>
      <c r="G41" s="19"/>
      <c r="H41" s="100"/>
    </row>
    <row r="42" spans="1:8" ht="12.75" customHeight="1" x14ac:dyDescent="0.3">
      <c r="A42" s="40" t="s">
        <v>228</v>
      </c>
      <c r="B42" s="89">
        <f>SUM(B32+B40)</f>
        <v>11183</v>
      </c>
      <c r="C42" s="89"/>
      <c r="D42" s="89">
        <f>SUM(D32+D40)</f>
        <v>9867</v>
      </c>
      <c r="E42" s="89"/>
      <c r="F42" s="89">
        <f>SUM(F32+F40)</f>
        <v>10120</v>
      </c>
      <c r="G42" s="89"/>
      <c r="H42" s="101">
        <f>(F42/B42)*100</f>
        <v>90.494500581239379</v>
      </c>
    </row>
    <row r="43" spans="1:8" ht="3" customHeight="1" x14ac:dyDescent="0.3">
      <c r="A43" s="1"/>
      <c r="B43" s="19"/>
      <c r="C43" s="19"/>
      <c r="D43" s="19"/>
      <c r="E43" s="19"/>
      <c r="F43" s="19"/>
      <c r="G43" s="19"/>
      <c r="H43" s="100"/>
    </row>
    <row r="44" spans="1:8" ht="13.2" customHeight="1" x14ac:dyDescent="0.3">
      <c r="A44" s="1" t="s">
        <v>229</v>
      </c>
      <c r="B44" s="1"/>
      <c r="C44" s="1"/>
      <c r="D44" s="1"/>
      <c r="E44" s="1"/>
      <c r="F44" s="1"/>
      <c r="G44" s="1"/>
      <c r="H44" s="1"/>
    </row>
    <row r="45" spans="1:8" ht="13.2" customHeight="1" x14ac:dyDescent="0.3">
      <c r="A45" s="1" t="s">
        <v>230</v>
      </c>
      <c r="B45" s="1"/>
      <c r="C45" s="1"/>
      <c r="D45" s="1"/>
      <c r="E45" s="1"/>
      <c r="F45" s="1"/>
      <c r="G45" s="1"/>
      <c r="H45" s="1"/>
    </row>
    <row r="46" spans="1:8" ht="5.0999999999999996" customHeight="1" x14ac:dyDescent="0.3">
      <c r="A46" s="1"/>
      <c r="B46" s="1"/>
      <c r="C46" s="1"/>
      <c r="D46" s="1"/>
      <c r="E46" s="1"/>
      <c r="F46" s="1"/>
      <c r="G46" s="1"/>
      <c r="H46" s="1"/>
    </row>
    <row r="47" spans="1:8" ht="13.2" customHeight="1" x14ac:dyDescent="0.3">
      <c r="A47" s="1" t="s">
        <v>233</v>
      </c>
      <c r="B47" s="104"/>
      <c r="C47" s="104"/>
      <c r="D47" s="104"/>
      <c r="E47" s="104"/>
      <c r="F47" s="104"/>
      <c r="G47" s="104"/>
      <c r="H47" s="1"/>
    </row>
    <row r="48" spans="1:8" ht="13.2" customHeight="1" x14ac:dyDescent="0.3">
      <c r="A48" s="1" t="s">
        <v>234</v>
      </c>
      <c r="B48" s="104"/>
      <c r="C48" s="104"/>
      <c r="D48" s="104"/>
      <c r="E48" s="104"/>
      <c r="F48" s="104"/>
      <c r="G48" s="104"/>
      <c r="H48" s="1"/>
    </row>
    <row r="49" spans="1:8" ht="5.0999999999999996" customHeight="1" x14ac:dyDescent="0.3">
      <c r="A49" s="1"/>
      <c r="B49" s="104"/>
      <c r="C49" s="104"/>
      <c r="D49" s="104"/>
      <c r="E49" s="104"/>
      <c r="F49" s="104"/>
      <c r="G49" s="104"/>
      <c r="H49" s="1"/>
    </row>
    <row r="50" spans="1:8" ht="13.2" customHeight="1" x14ac:dyDescent="0.3">
      <c r="A50" s="1" t="s">
        <v>242</v>
      </c>
      <c r="B50" s="104"/>
      <c r="C50" s="104"/>
      <c r="D50" s="104"/>
      <c r="E50" s="104"/>
      <c r="F50" s="104"/>
      <c r="G50" s="104"/>
      <c r="H50" s="104"/>
    </row>
  </sheetData>
  <mergeCells count="1"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188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240</v>
      </c>
      <c r="G2" s="102"/>
      <c r="H2" s="102"/>
      <c r="I2" s="30"/>
    </row>
    <row r="3" spans="1:9" x14ac:dyDescent="0.3">
      <c r="A3" s="45" t="s">
        <v>1</v>
      </c>
      <c r="B3" s="47" t="s">
        <v>236</v>
      </c>
      <c r="C3" s="46"/>
      <c r="D3" s="47" t="s">
        <v>217</v>
      </c>
      <c r="E3" s="103"/>
      <c r="F3" s="47" t="s">
        <v>219</v>
      </c>
      <c r="G3" s="103"/>
      <c r="H3" s="47" t="s">
        <v>235</v>
      </c>
      <c r="I3" s="1"/>
    </row>
    <row r="4" spans="1:9" ht="9" customHeight="1" x14ac:dyDescent="0.3">
      <c r="A4" s="48"/>
      <c r="B4" s="2"/>
      <c r="C4" s="2"/>
      <c r="D4" s="2"/>
      <c r="E4" s="2"/>
      <c r="F4" s="2"/>
      <c r="G4" s="2"/>
      <c r="H4" s="2"/>
      <c r="I4" s="30"/>
    </row>
    <row r="5" spans="1:9" x14ac:dyDescent="0.3">
      <c r="A5" s="48"/>
      <c r="B5" s="106" t="s">
        <v>2</v>
      </c>
      <c r="C5" s="106"/>
      <c r="D5" s="106"/>
      <c r="E5" s="106"/>
      <c r="F5" s="106"/>
      <c r="G5" s="106"/>
      <c r="H5" s="106"/>
      <c r="I5" s="30"/>
    </row>
    <row r="6" spans="1:9" x14ac:dyDescent="0.3">
      <c r="A6" s="1" t="s">
        <v>3</v>
      </c>
      <c r="B6" s="104"/>
      <c r="C6" s="104"/>
      <c r="D6" s="104"/>
      <c r="E6" s="104"/>
      <c r="F6" s="104"/>
      <c r="G6" s="1"/>
      <c r="H6" s="1"/>
      <c r="I6" s="30"/>
    </row>
    <row r="7" spans="1:9" ht="15" customHeight="1" x14ac:dyDescent="0.3">
      <c r="A7" s="1" t="s">
        <v>4</v>
      </c>
      <c r="B7" s="49">
        <v>10.976000000000001</v>
      </c>
      <c r="C7" s="1"/>
      <c r="D7" s="49">
        <v>9.7100000000000009</v>
      </c>
      <c r="E7" s="49"/>
      <c r="F7" s="49">
        <v>9.7100000000000009</v>
      </c>
      <c r="G7" s="104"/>
      <c r="H7" s="1">
        <v>9.9489999999999998</v>
      </c>
      <c r="I7" s="30"/>
    </row>
    <row r="8" spans="1:9" x14ac:dyDescent="0.3">
      <c r="A8" s="1" t="s">
        <v>5</v>
      </c>
      <c r="B8" s="49">
        <v>7.6050000000000004</v>
      </c>
      <c r="C8" s="1"/>
      <c r="D8" s="49">
        <v>8.2159999999999993</v>
      </c>
      <c r="E8" s="49"/>
      <c r="F8" s="49">
        <v>8.0399999999999991</v>
      </c>
      <c r="G8" s="104"/>
      <c r="H8" s="1">
        <v>8.4979999999999993</v>
      </c>
      <c r="I8" s="30"/>
    </row>
    <row r="9" spans="1:9" ht="6.75" customHeight="1" x14ac:dyDescent="0.3">
      <c r="A9" s="1"/>
      <c r="B9" s="49"/>
      <c r="C9" s="49"/>
      <c r="D9" s="49"/>
      <c r="E9" s="49"/>
      <c r="F9" s="49"/>
      <c r="G9" s="49"/>
      <c r="H9" s="3"/>
      <c r="I9" s="30"/>
    </row>
    <row r="10" spans="1:9" x14ac:dyDescent="0.3">
      <c r="A10" s="1"/>
      <c r="B10" s="106" t="s">
        <v>185</v>
      </c>
      <c r="C10" s="107"/>
      <c r="D10" s="107"/>
      <c r="E10" s="107"/>
      <c r="F10" s="107"/>
      <c r="G10" s="107"/>
      <c r="H10" s="107"/>
      <c r="I10" s="30"/>
    </row>
    <row r="11" spans="1:9" ht="8.25" customHeight="1" x14ac:dyDescent="0.3">
      <c r="A11" s="1"/>
      <c r="B11" s="51"/>
      <c r="C11" s="51"/>
      <c r="D11" s="52"/>
      <c r="E11" s="52"/>
      <c r="F11" s="52"/>
      <c r="G11" s="52"/>
      <c r="H11" s="53"/>
      <c r="I11" s="30"/>
    </row>
    <row r="12" spans="1:9" x14ac:dyDescent="0.3">
      <c r="A12" s="1" t="s">
        <v>7</v>
      </c>
      <c r="B12" s="2">
        <v>880</v>
      </c>
      <c r="C12" s="1"/>
      <c r="D12" s="2">
        <v>826</v>
      </c>
      <c r="E12" s="1"/>
      <c r="F12" s="2">
        <v>814</v>
      </c>
      <c r="G12" s="104"/>
      <c r="H12" s="1">
        <v>802</v>
      </c>
      <c r="I12" s="30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30"/>
    </row>
    <row r="14" spans="1:9" x14ac:dyDescent="0.3">
      <c r="A14" s="1"/>
      <c r="B14" s="106" t="s">
        <v>8</v>
      </c>
      <c r="C14" s="107"/>
      <c r="D14" s="107"/>
      <c r="E14" s="107"/>
      <c r="F14" s="107"/>
      <c r="G14" s="107"/>
      <c r="H14" s="107"/>
      <c r="I14" s="30"/>
    </row>
    <row r="15" spans="1:9" ht="8.25" customHeight="1" x14ac:dyDescent="0.3">
      <c r="A15" s="1"/>
      <c r="B15" s="51"/>
      <c r="C15" s="51"/>
      <c r="D15" s="52"/>
      <c r="E15" s="52"/>
      <c r="F15" s="52"/>
      <c r="G15" s="52"/>
      <c r="H15" s="1"/>
      <c r="I15" s="30"/>
    </row>
    <row r="16" spans="1:9" x14ac:dyDescent="0.3">
      <c r="A16" s="1" t="s">
        <v>9</v>
      </c>
      <c r="B16" s="49">
        <v>3.0019999999999998</v>
      </c>
      <c r="C16" s="49"/>
      <c r="D16" s="49">
        <v>4.6360000000000001</v>
      </c>
      <c r="E16" s="104"/>
      <c r="F16" s="49">
        <v>4.2359999999999998</v>
      </c>
      <c r="G16" s="104"/>
      <c r="H16" s="1">
        <v>3.9359999999999999</v>
      </c>
      <c r="I16" s="31"/>
    </row>
    <row r="17" spans="1:9" x14ac:dyDescent="0.3">
      <c r="A17" s="1" t="s">
        <v>10</v>
      </c>
      <c r="B17" s="49">
        <v>13.942</v>
      </c>
      <c r="C17" s="49"/>
      <c r="D17" s="49">
        <v>14.13</v>
      </c>
      <c r="E17" s="104"/>
      <c r="F17" s="49">
        <v>13.63</v>
      </c>
      <c r="G17" s="104"/>
      <c r="H17" s="49">
        <v>14.2</v>
      </c>
      <c r="I17" s="31"/>
    </row>
    <row r="18" spans="1:9" x14ac:dyDescent="0.3">
      <c r="A18" s="1" t="s">
        <v>11</v>
      </c>
      <c r="B18" s="49">
        <v>16.949000000000002</v>
      </c>
      <c r="C18" s="49"/>
      <c r="D18" s="49">
        <v>18.765999999999998</v>
      </c>
      <c r="E18" s="104"/>
      <c r="F18" s="49">
        <v>17.866</v>
      </c>
      <c r="G18" s="104"/>
      <c r="H18" s="1">
        <v>18.140999999999998</v>
      </c>
      <c r="I18" s="31"/>
    </row>
    <row r="19" spans="1:9" x14ac:dyDescent="0.3">
      <c r="A19" s="1" t="s">
        <v>12</v>
      </c>
      <c r="B19" s="49">
        <v>1.6950000000000001</v>
      </c>
      <c r="C19" s="49"/>
      <c r="D19" s="49">
        <v>1.69</v>
      </c>
      <c r="E19" s="104"/>
      <c r="F19" s="49">
        <v>1.69</v>
      </c>
      <c r="G19" s="104"/>
      <c r="H19" s="1">
        <v>1.6950000000000001</v>
      </c>
      <c r="I19" s="31"/>
    </row>
    <row r="20" spans="1:9" x14ac:dyDescent="0.3">
      <c r="A20" s="1" t="s">
        <v>13</v>
      </c>
      <c r="B20" s="49">
        <v>11.35</v>
      </c>
      <c r="C20" s="49"/>
      <c r="D20" s="49">
        <v>12.1</v>
      </c>
      <c r="E20" s="104"/>
      <c r="F20" s="49">
        <v>12.1</v>
      </c>
      <c r="G20" s="104"/>
      <c r="H20" s="49">
        <v>12.1</v>
      </c>
      <c r="I20" s="31"/>
    </row>
    <row r="21" spans="1:9" x14ac:dyDescent="0.3">
      <c r="A21" s="1" t="s">
        <v>14</v>
      </c>
      <c r="B21" s="49">
        <v>13.045</v>
      </c>
      <c r="C21" s="49"/>
      <c r="D21" s="49">
        <v>13.79</v>
      </c>
      <c r="E21" s="104"/>
      <c r="F21" s="49">
        <v>13.79</v>
      </c>
      <c r="G21" s="104"/>
      <c r="H21" s="1">
        <v>13.795</v>
      </c>
      <c r="I21" s="31"/>
    </row>
    <row r="22" spans="1:9" x14ac:dyDescent="0.3">
      <c r="A22" s="1" t="s">
        <v>15</v>
      </c>
      <c r="B22" s="49">
        <v>3.9359999999999999</v>
      </c>
      <c r="C22" s="49"/>
      <c r="D22" s="49">
        <v>5.0709999999999997</v>
      </c>
      <c r="E22" s="104"/>
      <c r="F22" s="49">
        <v>4.1710000000000003</v>
      </c>
      <c r="G22" s="104"/>
      <c r="H22" s="1">
        <v>4.4409999999999998</v>
      </c>
      <c r="I22" s="31"/>
    </row>
    <row r="23" spans="1:9" ht="8.25" customHeight="1" x14ac:dyDescent="0.3">
      <c r="A23" s="1"/>
      <c r="B23" s="49"/>
      <c r="C23" s="49"/>
      <c r="D23" s="104"/>
      <c r="E23" s="49"/>
      <c r="F23" s="49"/>
      <c r="G23" s="49"/>
      <c r="H23" s="1"/>
      <c r="I23" s="30"/>
    </row>
    <row r="24" spans="1:9" x14ac:dyDescent="0.3">
      <c r="A24" s="1"/>
      <c r="B24" s="106" t="s">
        <v>16</v>
      </c>
      <c r="C24" s="107"/>
      <c r="D24" s="107"/>
      <c r="E24" s="107"/>
      <c r="F24" s="107"/>
      <c r="G24" s="107"/>
      <c r="H24" s="107"/>
      <c r="I24" s="30"/>
    </row>
    <row r="25" spans="1:9" ht="6.75" customHeight="1" x14ac:dyDescent="0.3">
      <c r="A25" s="1"/>
      <c r="B25" s="51"/>
      <c r="C25" s="51"/>
      <c r="D25" s="42"/>
      <c r="E25" s="42"/>
      <c r="F25" s="42"/>
      <c r="G25" s="42"/>
      <c r="H25" s="1"/>
      <c r="I25" s="30"/>
    </row>
    <row r="26" spans="1:9" x14ac:dyDescent="0.3">
      <c r="A26" s="1" t="s">
        <v>17</v>
      </c>
      <c r="B26" s="54">
        <v>30.2</v>
      </c>
      <c r="C26" s="1"/>
      <c r="D26" s="54">
        <v>36.799999999999997</v>
      </c>
      <c r="E26" s="4"/>
      <c r="F26" s="54">
        <v>30.2</v>
      </c>
      <c r="G26" s="104"/>
      <c r="H26" s="1">
        <v>32.200000000000003</v>
      </c>
      <c r="I26" s="31"/>
    </row>
    <row r="27" spans="1:9" ht="7.5" customHeight="1" x14ac:dyDescent="0.3">
      <c r="A27" s="1"/>
      <c r="B27" s="104"/>
      <c r="C27" s="104"/>
      <c r="D27" s="4"/>
      <c r="E27" s="4"/>
      <c r="F27" s="104"/>
      <c r="G27" s="104"/>
      <c r="H27" s="104"/>
      <c r="I27" s="30"/>
    </row>
    <row r="28" spans="1:9" x14ac:dyDescent="0.3">
      <c r="A28" s="1"/>
      <c r="B28" s="106" t="s">
        <v>18</v>
      </c>
      <c r="C28" s="107"/>
      <c r="D28" s="107"/>
      <c r="E28" s="107"/>
      <c r="F28" s="107"/>
      <c r="G28" s="107"/>
      <c r="H28" s="107"/>
      <c r="I28" s="30"/>
    </row>
    <row r="29" spans="1:9" ht="7.5" customHeight="1" x14ac:dyDescent="0.3">
      <c r="A29" s="1"/>
      <c r="B29" s="51"/>
      <c r="C29" s="51"/>
      <c r="D29" s="55"/>
      <c r="E29" s="55"/>
      <c r="F29" s="55"/>
      <c r="G29" s="55"/>
      <c r="H29" s="1"/>
      <c r="I29" s="30"/>
    </row>
    <row r="30" spans="1:9" x14ac:dyDescent="0.3">
      <c r="A30" s="1" t="s">
        <v>19</v>
      </c>
      <c r="B30" s="104"/>
      <c r="C30" s="104"/>
      <c r="D30" s="42"/>
      <c r="E30" s="42"/>
      <c r="F30" s="42"/>
      <c r="G30" s="42"/>
      <c r="H30" s="1"/>
      <c r="I30" s="30"/>
    </row>
    <row r="31" spans="1:9" x14ac:dyDescent="0.3">
      <c r="A31" s="1" t="s">
        <v>4</v>
      </c>
      <c r="B31" s="4">
        <v>207</v>
      </c>
      <c r="C31" s="12"/>
      <c r="D31" s="4">
        <v>157</v>
      </c>
      <c r="E31" s="4"/>
      <c r="F31" s="4">
        <v>157</v>
      </c>
      <c r="G31" s="104"/>
      <c r="H31" s="4">
        <v>171</v>
      </c>
      <c r="I31" s="30"/>
    </row>
    <row r="32" spans="1:9" x14ac:dyDescent="0.3">
      <c r="A32" s="1" t="s">
        <v>5</v>
      </c>
      <c r="B32" s="4">
        <v>200.5</v>
      </c>
      <c r="C32" s="12"/>
      <c r="D32" s="4">
        <v>152</v>
      </c>
      <c r="E32" s="4"/>
      <c r="F32" s="4">
        <v>152</v>
      </c>
      <c r="G32" s="104"/>
      <c r="H32" s="4">
        <v>164</v>
      </c>
      <c r="I32" s="30"/>
    </row>
    <row r="33" spans="1:9" ht="7.5" customHeight="1" x14ac:dyDescent="0.3">
      <c r="A33" s="1"/>
      <c r="B33" s="56"/>
      <c r="C33" s="56"/>
      <c r="D33" s="56"/>
      <c r="E33" s="56"/>
      <c r="F33" s="56"/>
      <c r="G33" s="56"/>
      <c r="H33" s="1"/>
      <c r="I33" s="30"/>
    </row>
    <row r="34" spans="1:9" x14ac:dyDescent="0.3">
      <c r="A34" s="1"/>
      <c r="B34" s="106" t="s">
        <v>6</v>
      </c>
      <c r="C34" s="107"/>
      <c r="D34" s="107"/>
      <c r="E34" s="107"/>
      <c r="F34" s="107"/>
      <c r="G34" s="107"/>
      <c r="H34" s="107"/>
      <c r="I34" s="30"/>
    </row>
    <row r="35" spans="1:9" ht="8.25" customHeight="1" x14ac:dyDescent="0.3">
      <c r="A35" s="1"/>
      <c r="B35" s="51"/>
      <c r="C35" s="51"/>
      <c r="D35" s="104"/>
      <c r="E35" s="53"/>
      <c r="F35" s="42"/>
      <c r="G35" s="42"/>
      <c r="H35" s="1"/>
      <c r="I35" s="30"/>
    </row>
    <row r="36" spans="1:9" x14ac:dyDescent="0.3">
      <c r="A36" s="1" t="s">
        <v>7</v>
      </c>
      <c r="B36" s="3">
        <v>1128</v>
      </c>
      <c r="C36" s="3"/>
      <c r="D36" s="3">
        <v>1168</v>
      </c>
      <c r="E36" s="104"/>
      <c r="F36" s="3">
        <v>1168</v>
      </c>
      <c r="G36" s="104"/>
      <c r="H36" s="3">
        <v>1171</v>
      </c>
      <c r="I36" s="30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30"/>
    </row>
    <row r="38" spans="1:9" x14ac:dyDescent="0.3">
      <c r="A38" s="1"/>
      <c r="B38" s="106" t="s">
        <v>20</v>
      </c>
      <c r="C38" s="107"/>
      <c r="D38" s="107"/>
      <c r="E38" s="107"/>
      <c r="F38" s="107"/>
      <c r="G38" s="107"/>
      <c r="H38" s="107"/>
      <c r="I38" s="30"/>
    </row>
    <row r="39" spans="1:9" ht="6.75" customHeight="1" x14ac:dyDescent="0.3">
      <c r="A39" s="1"/>
      <c r="B39" s="51"/>
      <c r="C39" s="51"/>
      <c r="D39" s="53"/>
      <c r="E39" s="53"/>
      <c r="F39" s="53"/>
      <c r="G39" s="53"/>
      <c r="H39" s="104"/>
      <c r="I39" s="30"/>
    </row>
    <row r="40" spans="1:9" x14ac:dyDescent="0.3">
      <c r="A40" s="1" t="s">
        <v>9</v>
      </c>
      <c r="B40" s="1">
        <v>148</v>
      </c>
      <c r="C40" s="1"/>
      <c r="D40" s="1">
        <v>164</v>
      </c>
      <c r="E40" s="1"/>
      <c r="F40" s="1">
        <v>164</v>
      </c>
      <c r="G40" s="104"/>
      <c r="H40" s="1">
        <v>164</v>
      </c>
      <c r="I40" s="30"/>
    </row>
    <row r="41" spans="1:9" x14ac:dyDescent="0.3">
      <c r="A41" s="1" t="s">
        <v>10</v>
      </c>
      <c r="B41" s="1">
        <v>471</v>
      </c>
      <c r="C41" s="3"/>
      <c r="D41" s="1">
        <v>370</v>
      </c>
      <c r="E41" s="1"/>
      <c r="F41" s="1">
        <v>370</v>
      </c>
      <c r="G41" s="104"/>
      <c r="H41" s="1">
        <v>400</v>
      </c>
      <c r="I41" s="30"/>
    </row>
    <row r="42" spans="1:9" x14ac:dyDescent="0.3">
      <c r="A42" s="1" t="s">
        <v>11</v>
      </c>
      <c r="B42" s="3">
        <v>619</v>
      </c>
      <c r="C42" s="3"/>
      <c r="D42" s="3">
        <v>539</v>
      </c>
      <c r="E42" s="1"/>
      <c r="F42" s="3">
        <v>539</v>
      </c>
      <c r="G42" s="104"/>
      <c r="H42" s="1">
        <v>564</v>
      </c>
      <c r="I42" s="30"/>
    </row>
    <row r="43" spans="1:9" x14ac:dyDescent="0.3">
      <c r="A43" s="1" t="s">
        <v>12</v>
      </c>
      <c r="B43" s="1">
        <v>5</v>
      </c>
      <c r="C43" s="3"/>
      <c r="D43" s="1">
        <v>10</v>
      </c>
      <c r="E43" s="1"/>
      <c r="F43" s="1">
        <v>10</v>
      </c>
      <c r="G43" s="104"/>
      <c r="H43" s="1">
        <v>5</v>
      </c>
      <c r="I43" s="30"/>
    </row>
    <row r="44" spans="1:9" x14ac:dyDescent="0.3">
      <c r="A44" s="1" t="s">
        <v>13</v>
      </c>
      <c r="B44" s="1">
        <v>450</v>
      </c>
      <c r="C44" s="3"/>
      <c r="D44" s="1">
        <v>400</v>
      </c>
      <c r="E44" s="1"/>
      <c r="F44" s="1">
        <v>400</v>
      </c>
      <c r="G44" s="104"/>
      <c r="H44" s="1">
        <v>400</v>
      </c>
      <c r="I44" s="30"/>
    </row>
    <row r="45" spans="1:9" x14ac:dyDescent="0.3">
      <c r="A45" s="1" t="s">
        <v>14</v>
      </c>
      <c r="B45" s="1">
        <v>455</v>
      </c>
      <c r="C45" s="3"/>
      <c r="D45" s="1">
        <v>410</v>
      </c>
      <c r="E45" s="1"/>
      <c r="F45" s="1">
        <v>410</v>
      </c>
      <c r="G45" s="104"/>
      <c r="H45" s="1">
        <v>405</v>
      </c>
      <c r="I45" s="30"/>
    </row>
    <row r="46" spans="1:9" x14ac:dyDescent="0.3">
      <c r="A46" s="1" t="s">
        <v>15</v>
      </c>
      <c r="B46" s="1">
        <v>164</v>
      </c>
      <c r="C46" s="1"/>
      <c r="D46" s="1">
        <v>129</v>
      </c>
      <c r="E46" s="1"/>
      <c r="F46" s="1">
        <v>129</v>
      </c>
      <c r="G46" s="104"/>
      <c r="H46" s="1">
        <v>159</v>
      </c>
      <c r="I46" s="30"/>
    </row>
    <row r="47" spans="1:9" ht="7.5" customHeight="1" x14ac:dyDescent="0.3">
      <c r="A47" s="1"/>
      <c r="B47" s="1"/>
      <c r="C47" s="1"/>
      <c r="D47" s="1"/>
      <c r="E47" s="1"/>
      <c r="F47" s="104"/>
      <c r="G47" s="104"/>
      <c r="H47" s="104"/>
      <c r="I47" s="30"/>
    </row>
    <row r="48" spans="1:9" x14ac:dyDescent="0.3">
      <c r="A48" s="1"/>
      <c r="B48" s="106" t="s">
        <v>16</v>
      </c>
      <c r="C48" s="107"/>
      <c r="D48" s="107"/>
      <c r="E48" s="107"/>
      <c r="F48" s="107"/>
      <c r="G48" s="107"/>
      <c r="H48" s="107"/>
      <c r="I48" s="30"/>
    </row>
    <row r="49" spans="1:9" ht="8.25" customHeight="1" x14ac:dyDescent="0.3">
      <c r="A49" s="1"/>
      <c r="B49" s="51"/>
      <c r="C49" s="51"/>
      <c r="D49" s="42"/>
      <c r="E49" s="42"/>
      <c r="F49" s="12"/>
      <c r="G49" s="12"/>
      <c r="H49" s="1"/>
      <c r="I49" s="30"/>
    </row>
    <row r="50" spans="1:9" x14ac:dyDescent="0.3">
      <c r="A50" s="40" t="s">
        <v>17</v>
      </c>
      <c r="B50" s="57">
        <v>36</v>
      </c>
      <c r="C50" s="58"/>
      <c r="D50" s="57">
        <v>31.5</v>
      </c>
      <c r="E50" s="103"/>
      <c r="F50" s="57">
        <v>31.5</v>
      </c>
      <c r="G50" s="103"/>
      <c r="H50" s="40">
        <v>39.299999999999997</v>
      </c>
      <c r="I50" s="30"/>
    </row>
    <row r="51" spans="1:9" ht="3.9" customHeight="1" x14ac:dyDescent="0.3">
      <c r="A51" s="1"/>
      <c r="B51" s="4"/>
      <c r="C51" s="4"/>
      <c r="D51" s="12"/>
      <c r="E51" s="12"/>
      <c r="F51" s="12"/>
      <c r="G51" s="12"/>
      <c r="H51" s="12"/>
      <c r="I51" s="30"/>
    </row>
    <row r="52" spans="1:9" ht="14.1" customHeight="1" x14ac:dyDescent="0.3">
      <c r="A52" s="1" t="s">
        <v>241</v>
      </c>
      <c r="B52" s="59"/>
      <c r="C52" s="59"/>
      <c r="D52" s="59"/>
      <c r="E52" s="59"/>
      <c r="F52" s="59"/>
      <c r="G52" s="59"/>
      <c r="H52" s="59"/>
      <c r="I52" s="30"/>
    </row>
    <row r="53" spans="1:9" ht="14.1" customHeight="1" x14ac:dyDescent="0.3">
      <c r="A53" s="1" t="s">
        <v>237</v>
      </c>
      <c r="B53" s="59"/>
      <c r="C53" s="59"/>
      <c r="D53" s="59"/>
      <c r="E53" s="59"/>
      <c r="F53" s="59"/>
      <c r="G53" s="59"/>
      <c r="H53" s="59"/>
      <c r="I53" s="30"/>
    </row>
    <row r="54" spans="1:9" ht="6.9" customHeight="1" x14ac:dyDescent="0.3">
      <c r="A54" s="104"/>
      <c r="B54" s="104"/>
      <c r="C54" s="104"/>
      <c r="D54" s="104"/>
      <c r="E54" s="104"/>
      <c r="F54" s="104"/>
      <c r="G54" s="104"/>
      <c r="H54" s="104"/>
      <c r="I54" s="30"/>
    </row>
    <row r="55" spans="1:9" ht="14.1" customHeight="1" x14ac:dyDescent="0.3">
      <c r="A55" s="1" t="s">
        <v>207</v>
      </c>
      <c r="B55" s="104"/>
      <c r="C55" s="104"/>
      <c r="D55" s="104"/>
      <c r="E55" s="104"/>
      <c r="F55" s="104"/>
      <c r="G55" s="104"/>
      <c r="H55" s="104"/>
      <c r="I55" s="30"/>
    </row>
    <row r="56" spans="1:9" ht="14.1" customHeight="1" x14ac:dyDescent="0.3">
      <c r="A56" s="1" t="s">
        <v>208</v>
      </c>
      <c r="B56" s="104"/>
      <c r="C56" s="104"/>
      <c r="D56" s="104"/>
      <c r="E56" s="104"/>
      <c r="F56" s="104"/>
      <c r="G56" s="104"/>
      <c r="H56" s="104"/>
      <c r="I56" s="30"/>
    </row>
    <row r="57" spans="1:9" ht="6.9" customHeight="1" x14ac:dyDescent="0.3">
      <c r="A57" s="1"/>
      <c r="B57" s="104"/>
      <c r="C57" s="104"/>
      <c r="D57" s="104"/>
      <c r="E57" s="104"/>
      <c r="F57" s="104"/>
      <c r="G57" s="104"/>
      <c r="H57" s="104"/>
      <c r="I57" s="30"/>
    </row>
    <row r="58" spans="1:9" ht="14.1" customHeight="1" x14ac:dyDescent="0.3">
      <c r="A58" s="1" t="s">
        <v>242</v>
      </c>
      <c r="B58" s="1"/>
      <c r="C58" s="104"/>
      <c r="D58" s="104"/>
      <c r="E58" s="104"/>
      <c r="F58" s="104"/>
      <c r="G58" s="104"/>
      <c r="H58" s="104"/>
      <c r="I58" s="30"/>
    </row>
    <row r="60" spans="1:9" x14ac:dyDescent="0.3">
      <c r="A60" s="7"/>
      <c r="B60" s="7"/>
      <c r="C60" s="7"/>
      <c r="D60" s="7"/>
      <c r="E60" s="7"/>
      <c r="F60" s="7"/>
      <c r="G60" s="7"/>
      <c r="H60" s="7"/>
      <c r="I60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189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240</v>
      </c>
      <c r="G2" s="43"/>
      <c r="H2" s="44"/>
      <c r="I2" s="30"/>
    </row>
    <row r="3" spans="1:9" x14ac:dyDescent="0.3">
      <c r="A3" s="45" t="s">
        <v>1</v>
      </c>
      <c r="B3" s="47" t="s">
        <v>236</v>
      </c>
      <c r="C3" s="46"/>
      <c r="D3" s="47" t="s">
        <v>217</v>
      </c>
      <c r="E3" s="103"/>
      <c r="F3" s="47" t="s">
        <v>219</v>
      </c>
      <c r="G3" s="103"/>
      <c r="H3" s="47" t="s">
        <v>235</v>
      </c>
      <c r="I3" s="30"/>
    </row>
    <row r="4" spans="1:9" ht="8.25" customHeight="1" x14ac:dyDescent="0.3">
      <c r="A4" s="48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6" t="s">
        <v>21</v>
      </c>
      <c r="C5" s="106"/>
      <c r="D5" s="106"/>
      <c r="E5" s="106"/>
      <c r="F5" s="106"/>
      <c r="G5" s="106"/>
      <c r="H5" s="106"/>
      <c r="I5" s="30"/>
    </row>
    <row r="6" spans="1:9" x14ac:dyDescent="0.3">
      <c r="A6" s="1" t="s">
        <v>22</v>
      </c>
      <c r="B6" s="1"/>
      <c r="C6" s="1"/>
      <c r="D6" s="1"/>
      <c r="E6" s="1"/>
      <c r="F6" s="1"/>
      <c r="G6" s="1"/>
      <c r="H6" s="1"/>
      <c r="I6" s="30"/>
    </row>
    <row r="7" spans="1:9" x14ac:dyDescent="0.3">
      <c r="A7" s="1" t="s">
        <v>23</v>
      </c>
      <c r="B7" s="1"/>
      <c r="C7" s="1"/>
      <c r="D7" s="1"/>
      <c r="E7" s="1"/>
      <c r="F7" s="1"/>
      <c r="G7" s="1"/>
      <c r="H7" s="1"/>
      <c r="I7" s="30"/>
    </row>
    <row r="8" spans="1:9" x14ac:dyDescent="0.3">
      <c r="A8" s="1" t="s">
        <v>24</v>
      </c>
      <c r="B8" s="14">
        <v>73.739999999999995</v>
      </c>
      <c r="C8" s="14"/>
      <c r="D8" s="14">
        <v>78.400000000000006</v>
      </c>
      <c r="E8" s="14"/>
      <c r="F8" s="14">
        <v>77.290000000000006</v>
      </c>
      <c r="G8" s="14"/>
      <c r="H8" s="14">
        <v>76.78</v>
      </c>
      <c r="I8" s="1"/>
    </row>
    <row r="9" spans="1:9" x14ac:dyDescent="0.3">
      <c r="A9" s="1" t="s">
        <v>25</v>
      </c>
      <c r="B9" s="14">
        <v>70.59</v>
      </c>
      <c r="C9" s="14"/>
      <c r="D9" s="14">
        <v>73.599999999999994</v>
      </c>
      <c r="E9" s="14"/>
      <c r="F9" s="14">
        <v>72.89</v>
      </c>
      <c r="G9" s="14"/>
      <c r="H9" s="14">
        <v>72.680000000000007</v>
      </c>
      <c r="I9" s="1"/>
    </row>
    <row r="10" spans="1:9" x14ac:dyDescent="0.3">
      <c r="A10" s="1" t="s">
        <v>26</v>
      </c>
      <c r="B10" s="104"/>
      <c r="C10" s="14"/>
      <c r="D10" s="104"/>
      <c r="E10" s="104"/>
      <c r="F10" s="104"/>
      <c r="G10" s="104"/>
      <c r="H10" s="104"/>
      <c r="I10" s="1"/>
    </row>
    <row r="11" spans="1:9" x14ac:dyDescent="0.3">
      <c r="A11" s="1" t="s">
        <v>24</v>
      </c>
      <c r="B11" s="14">
        <v>119.9</v>
      </c>
      <c r="C11" s="1"/>
      <c r="D11" s="14">
        <v>117.81</v>
      </c>
      <c r="E11" s="14"/>
      <c r="F11" s="14">
        <v>116.99</v>
      </c>
      <c r="G11" s="14"/>
      <c r="H11" s="14">
        <v>118.42</v>
      </c>
      <c r="I11" s="1"/>
    </row>
    <row r="12" spans="1:9" x14ac:dyDescent="0.3">
      <c r="A12" s="1" t="s">
        <v>25</v>
      </c>
      <c r="B12" s="14">
        <v>105.49</v>
      </c>
      <c r="C12" s="1"/>
      <c r="D12" s="14">
        <v>103.31</v>
      </c>
      <c r="E12" s="14"/>
      <c r="F12" s="14">
        <v>102.99</v>
      </c>
      <c r="G12" s="14"/>
      <c r="H12" s="14">
        <v>103.82</v>
      </c>
      <c r="I12" s="1"/>
    </row>
    <row r="13" spans="1:9" x14ac:dyDescent="0.3">
      <c r="A13" s="1" t="s">
        <v>27</v>
      </c>
      <c r="B13" s="104"/>
      <c r="C13" s="1"/>
      <c r="D13" s="104"/>
      <c r="E13" s="104"/>
      <c r="F13" s="104"/>
      <c r="G13" s="104"/>
      <c r="H13" s="104"/>
      <c r="I13" s="1"/>
    </row>
    <row r="14" spans="1:9" x14ac:dyDescent="0.3">
      <c r="A14" s="1" t="s">
        <v>24</v>
      </c>
      <c r="B14" s="14">
        <v>42.61</v>
      </c>
      <c r="C14" s="1"/>
      <c r="D14" s="14">
        <v>44.82</v>
      </c>
      <c r="E14" s="14"/>
      <c r="F14" s="14">
        <v>44.82</v>
      </c>
      <c r="G14" s="14"/>
      <c r="H14" s="14">
        <v>44.68</v>
      </c>
      <c r="I14" s="30"/>
    </row>
    <row r="15" spans="1:9" x14ac:dyDescent="0.3">
      <c r="A15" s="1" t="s">
        <v>25</v>
      </c>
      <c r="B15" s="14">
        <v>42.61</v>
      </c>
      <c r="C15" s="1"/>
      <c r="D15" s="14">
        <v>44.82</v>
      </c>
      <c r="E15" s="14"/>
      <c r="F15" s="14">
        <v>44.81</v>
      </c>
      <c r="G15" s="14"/>
      <c r="H15" s="14">
        <v>44.68</v>
      </c>
      <c r="I15" s="30"/>
    </row>
    <row r="16" spans="1:9" ht="9" customHeight="1" x14ac:dyDescent="0.3">
      <c r="A16" s="1"/>
      <c r="B16" s="14"/>
      <c r="C16" s="1"/>
      <c r="D16" s="104"/>
      <c r="E16" s="104"/>
      <c r="F16" s="104"/>
      <c r="G16" s="104"/>
      <c r="H16" s="104"/>
      <c r="I16" s="1"/>
    </row>
    <row r="17" spans="1:9" x14ac:dyDescent="0.3">
      <c r="A17" s="1" t="s">
        <v>28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3">
      <c r="A18" s="1" t="s">
        <v>29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3">
      <c r="A19" s="1" t="s">
        <v>24</v>
      </c>
      <c r="B19" s="14">
        <v>116.7</v>
      </c>
      <c r="C19" s="1"/>
      <c r="D19" s="14">
        <v>118.08</v>
      </c>
      <c r="E19" s="14"/>
      <c r="F19" s="14">
        <v>117.76</v>
      </c>
      <c r="G19" s="14"/>
      <c r="H19" s="14">
        <v>118.12</v>
      </c>
      <c r="I19" s="1"/>
    </row>
    <row r="20" spans="1:9" x14ac:dyDescent="0.3">
      <c r="A20" s="1" t="s">
        <v>25</v>
      </c>
      <c r="B20" s="14">
        <v>115</v>
      </c>
      <c r="C20" s="1"/>
      <c r="D20" s="14">
        <v>116.38</v>
      </c>
      <c r="E20" s="14"/>
      <c r="F20" s="14">
        <v>116.06</v>
      </c>
      <c r="G20" s="14"/>
      <c r="H20" s="14">
        <v>116.42</v>
      </c>
      <c r="I20" s="1"/>
    </row>
    <row r="21" spans="1:9" x14ac:dyDescent="0.3">
      <c r="A21" s="1" t="s">
        <v>30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3">
      <c r="A22" s="1" t="s">
        <v>24</v>
      </c>
      <c r="B22" s="14">
        <v>42.99</v>
      </c>
      <c r="C22" s="14"/>
      <c r="D22" s="14">
        <v>44.83</v>
      </c>
      <c r="E22" s="14"/>
      <c r="F22" s="14">
        <v>44.79</v>
      </c>
      <c r="G22" s="14"/>
      <c r="H22" s="14">
        <v>44.69</v>
      </c>
      <c r="I22" s="1"/>
    </row>
    <row r="23" spans="1:9" x14ac:dyDescent="0.3">
      <c r="A23" s="1" t="s">
        <v>25</v>
      </c>
      <c r="B23" s="14">
        <v>31.19</v>
      </c>
      <c r="C23" s="14"/>
      <c r="D23" s="14">
        <v>32.33</v>
      </c>
      <c r="E23" s="14"/>
      <c r="F23" s="14">
        <v>32.29</v>
      </c>
      <c r="G23" s="14"/>
      <c r="H23" s="14">
        <v>32.19</v>
      </c>
      <c r="I23" s="1"/>
    </row>
    <row r="24" spans="1:9" x14ac:dyDescent="0.3">
      <c r="A24" s="1" t="s">
        <v>31</v>
      </c>
      <c r="B24" s="104"/>
      <c r="C24" s="14"/>
      <c r="D24" s="104"/>
      <c r="E24" s="104"/>
      <c r="F24" s="104"/>
      <c r="G24" s="104"/>
      <c r="H24" s="104"/>
      <c r="I24" s="1"/>
    </row>
    <row r="25" spans="1:9" x14ac:dyDescent="0.3">
      <c r="A25" s="1" t="s">
        <v>24</v>
      </c>
      <c r="B25" s="14">
        <v>76.78</v>
      </c>
      <c r="C25" s="14"/>
      <c r="D25" s="14">
        <v>78.38</v>
      </c>
      <c r="E25" s="14"/>
      <c r="F25" s="14">
        <v>76.8</v>
      </c>
      <c r="G25" s="14"/>
      <c r="H25" s="14">
        <v>77.319999999999993</v>
      </c>
      <c r="I25" s="30"/>
    </row>
    <row r="26" spans="1:9" x14ac:dyDescent="0.3">
      <c r="A26" s="1" t="s">
        <v>25</v>
      </c>
      <c r="B26" s="14">
        <v>72.680000000000007</v>
      </c>
      <c r="C26" s="14"/>
      <c r="D26" s="14">
        <v>73.180000000000007</v>
      </c>
      <c r="E26" s="14"/>
      <c r="F26" s="14">
        <v>72.5</v>
      </c>
      <c r="G26" s="14"/>
      <c r="H26" s="14">
        <v>72.72</v>
      </c>
      <c r="I26" s="1"/>
    </row>
    <row r="27" spans="1:9" ht="8.25" customHeight="1" x14ac:dyDescent="0.3">
      <c r="A27" s="1"/>
      <c r="B27" s="14"/>
      <c r="C27" s="14"/>
      <c r="D27" s="49"/>
      <c r="E27" s="14"/>
      <c r="F27" s="14"/>
      <c r="G27" s="14"/>
      <c r="H27" s="49"/>
      <c r="I27" s="1"/>
    </row>
    <row r="28" spans="1:9" x14ac:dyDescent="0.3">
      <c r="A28" s="1"/>
      <c r="B28" s="106" t="s">
        <v>32</v>
      </c>
      <c r="C28" s="106"/>
      <c r="D28" s="106"/>
      <c r="E28" s="106"/>
      <c r="F28" s="106"/>
      <c r="G28" s="106"/>
      <c r="H28" s="106"/>
      <c r="I28" s="1"/>
    </row>
    <row r="29" spans="1:9" x14ac:dyDescent="0.3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24</v>
      </c>
      <c r="B30" s="4">
        <v>65.8</v>
      </c>
      <c r="C30" s="12"/>
      <c r="D30" s="4">
        <v>66.400000000000006</v>
      </c>
      <c r="E30" s="104"/>
      <c r="F30" s="4">
        <v>65.2</v>
      </c>
      <c r="G30" s="104"/>
      <c r="H30" s="4">
        <v>65.5</v>
      </c>
      <c r="I30" s="1"/>
    </row>
    <row r="31" spans="1:9" x14ac:dyDescent="0.3">
      <c r="A31" s="40" t="s">
        <v>25</v>
      </c>
      <c r="B31" s="57">
        <v>63.2</v>
      </c>
      <c r="C31" s="58"/>
      <c r="D31" s="57">
        <v>62.9</v>
      </c>
      <c r="E31" s="103"/>
      <c r="F31" s="57">
        <v>62.5</v>
      </c>
      <c r="G31" s="103"/>
      <c r="H31" s="57">
        <v>62.5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241</v>
      </c>
      <c r="B33" s="59"/>
      <c r="C33" s="59"/>
      <c r="D33" s="1"/>
      <c r="E33" s="1"/>
      <c r="F33" s="1"/>
      <c r="G33" s="1"/>
      <c r="H33" s="1"/>
      <c r="I33" s="30"/>
    </row>
    <row r="34" spans="1:12" ht="6.9" customHeight="1" x14ac:dyDescent="0.3">
      <c r="A34" s="1"/>
      <c r="B34" s="59"/>
      <c r="C34" s="59"/>
      <c r="D34" s="1"/>
      <c r="E34" s="1"/>
      <c r="F34" s="1"/>
      <c r="G34" s="1"/>
      <c r="H34" s="1"/>
      <c r="I34" s="30"/>
    </row>
    <row r="35" spans="1:12" ht="14.1" customHeight="1" x14ac:dyDescent="0.3">
      <c r="A35" s="1" t="s">
        <v>207</v>
      </c>
      <c r="B35" s="59"/>
      <c r="C35" s="59"/>
      <c r="D35" s="1"/>
      <c r="E35" s="1"/>
      <c r="F35" s="1"/>
      <c r="G35" s="1"/>
      <c r="H35" s="1"/>
      <c r="I35" s="30"/>
    </row>
    <row r="36" spans="1:12" ht="14.1" customHeight="1" x14ac:dyDescent="0.3">
      <c r="A36" s="1" t="s">
        <v>208</v>
      </c>
      <c r="B36" s="59"/>
      <c r="C36" s="59"/>
      <c r="D36" s="1"/>
      <c r="E36" s="1"/>
      <c r="F36" s="1"/>
      <c r="G36" s="1"/>
      <c r="H36" s="1"/>
      <c r="I36" s="30"/>
    </row>
    <row r="37" spans="1:12" ht="6.9" customHeight="1" x14ac:dyDescent="0.3">
      <c r="A37" s="104"/>
      <c r="B37" s="104"/>
      <c r="C37" s="104"/>
      <c r="D37" s="104"/>
      <c r="E37" s="104"/>
      <c r="F37" s="104"/>
      <c r="G37" s="104"/>
      <c r="H37" s="104"/>
      <c r="I37" s="30"/>
    </row>
    <row r="38" spans="1:12" ht="14.1" customHeight="1" x14ac:dyDescent="0.3">
      <c r="A38" s="1" t="s">
        <v>242</v>
      </c>
      <c r="B38" s="104"/>
      <c r="C38" s="104"/>
      <c r="D38" s="104"/>
      <c r="E38" s="104"/>
      <c r="F38" s="104"/>
      <c r="G38" s="104"/>
      <c r="H38" s="104"/>
      <c r="I38" s="30"/>
      <c r="L38" t="s">
        <v>35</v>
      </c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40" t="s">
        <v>190</v>
      </c>
      <c r="B1" s="40"/>
      <c r="C1" s="40"/>
      <c r="D1" s="40"/>
      <c r="E1" s="40"/>
      <c r="F1" s="30"/>
      <c r="G1" s="2"/>
    </row>
    <row r="2" spans="1:7" x14ac:dyDescent="0.3">
      <c r="A2" s="1"/>
      <c r="B2" s="2" t="s">
        <v>218</v>
      </c>
      <c r="C2" s="2" t="s">
        <v>216</v>
      </c>
      <c r="D2" s="2" t="s">
        <v>217</v>
      </c>
      <c r="E2" s="2" t="s">
        <v>217</v>
      </c>
      <c r="F2" s="30"/>
      <c r="G2" s="2"/>
    </row>
    <row r="3" spans="1:7" x14ac:dyDescent="0.3">
      <c r="A3" s="60" t="s">
        <v>1</v>
      </c>
      <c r="B3" s="40">
        <v>2025</v>
      </c>
      <c r="C3" s="40">
        <v>2025</v>
      </c>
      <c r="D3" s="40">
        <v>2025</v>
      </c>
      <c r="E3" s="40">
        <v>2024</v>
      </c>
      <c r="F3" s="30"/>
      <c r="G3" s="2"/>
    </row>
    <row r="4" spans="1:7" ht="9" customHeight="1" x14ac:dyDescent="0.3">
      <c r="A4" s="1"/>
      <c r="B4" s="2"/>
      <c r="C4" s="2"/>
      <c r="D4" s="2"/>
      <c r="E4" s="2"/>
      <c r="F4" s="30"/>
      <c r="G4" s="2"/>
    </row>
    <row r="5" spans="1:7" x14ac:dyDescent="0.3">
      <c r="A5" s="1"/>
      <c r="B5" s="108" t="s">
        <v>44</v>
      </c>
      <c r="C5" s="108"/>
      <c r="D5" s="108"/>
      <c r="E5" s="108"/>
      <c r="F5" s="30"/>
      <c r="G5" s="2"/>
    </row>
    <row r="6" spans="1:7" x14ac:dyDescent="0.3">
      <c r="A6" s="1" t="s">
        <v>45</v>
      </c>
      <c r="B6" s="1"/>
      <c r="C6" s="1"/>
      <c r="D6" s="1"/>
      <c r="E6" s="1"/>
      <c r="F6" s="30"/>
      <c r="G6" s="2"/>
    </row>
    <row r="7" spans="1:7" x14ac:dyDescent="0.3">
      <c r="A7" s="1" t="s">
        <v>46</v>
      </c>
      <c r="B7" s="3">
        <v>11338</v>
      </c>
      <c r="C7" s="3">
        <v>9385</v>
      </c>
      <c r="D7" s="3">
        <v>7675</v>
      </c>
      <c r="E7" s="3">
        <v>6582</v>
      </c>
      <c r="F7" s="3"/>
      <c r="G7" s="2"/>
    </row>
    <row r="8" spans="1:7" x14ac:dyDescent="0.3">
      <c r="A8" s="1" t="s">
        <v>47</v>
      </c>
      <c r="B8" s="9">
        <v>0</v>
      </c>
      <c r="C8" s="9">
        <v>0</v>
      </c>
      <c r="D8" s="9">
        <v>0</v>
      </c>
      <c r="E8" s="9">
        <v>0</v>
      </c>
      <c r="F8" s="4"/>
      <c r="G8" s="2"/>
    </row>
    <row r="9" spans="1:7" x14ac:dyDescent="0.3">
      <c r="A9" s="1" t="s">
        <v>48</v>
      </c>
      <c r="B9" s="4">
        <v>2.1</v>
      </c>
      <c r="C9" s="4">
        <v>2.2999999999999998</v>
      </c>
      <c r="D9" s="4">
        <v>2.2999999999999998</v>
      </c>
      <c r="E9" s="4">
        <v>0.1</v>
      </c>
      <c r="F9" s="1"/>
      <c r="G9" s="2"/>
    </row>
    <row r="10" spans="1:7" ht="10.5" customHeight="1" x14ac:dyDescent="0.3">
      <c r="A10" s="1"/>
      <c r="B10" s="1"/>
      <c r="C10" s="1"/>
      <c r="D10" s="1"/>
      <c r="E10" s="54"/>
      <c r="F10" s="30"/>
      <c r="G10" s="2"/>
    </row>
    <row r="11" spans="1:7" x14ac:dyDescent="0.3">
      <c r="A11" s="1"/>
      <c r="B11" s="107" t="s">
        <v>50</v>
      </c>
      <c r="C11" s="107"/>
      <c r="D11" s="107"/>
      <c r="E11" s="107"/>
      <c r="F11" s="30"/>
      <c r="G11" s="2"/>
    </row>
    <row r="12" spans="1:7" x14ac:dyDescent="0.3">
      <c r="A12" s="1" t="s">
        <v>51</v>
      </c>
      <c r="B12" s="1"/>
      <c r="C12" s="1"/>
      <c r="D12" s="1"/>
      <c r="E12" s="1"/>
      <c r="F12" s="30"/>
      <c r="G12" s="2"/>
    </row>
    <row r="13" spans="1:7" x14ac:dyDescent="0.3">
      <c r="A13" s="1" t="s">
        <v>52</v>
      </c>
      <c r="B13" s="12">
        <v>150.9</v>
      </c>
      <c r="C13" s="12">
        <v>635</v>
      </c>
      <c r="D13" s="12">
        <v>688.8</v>
      </c>
      <c r="E13" s="12">
        <v>477.6</v>
      </c>
      <c r="F13" s="30"/>
      <c r="G13" s="2"/>
    </row>
    <row r="14" spans="1:7" x14ac:dyDescent="0.3">
      <c r="A14" s="1" t="s">
        <v>53</v>
      </c>
      <c r="B14" s="4">
        <v>59.6</v>
      </c>
      <c r="C14" s="4">
        <v>63.7</v>
      </c>
      <c r="D14" s="4">
        <v>179.9</v>
      </c>
      <c r="E14" s="4">
        <v>131.5</v>
      </c>
      <c r="F14" s="30"/>
      <c r="G14" s="2"/>
    </row>
    <row r="15" spans="1:7" x14ac:dyDescent="0.3">
      <c r="A15" s="1" t="s">
        <v>54</v>
      </c>
      <c r="B15" s="4">
        <v>91.4</v>
      </c>
      <c r="C15" s="4">
        <v>571.29999999999995</v>
      </c>
      <c r="D15" s="4">
        <v>508.9</v>
      </c>
      <c r="E15" s="4">
        <v>346.1</v>
      </c>
      <c r="F15" s="30"/>
      <c r="G15" s="2"/>
    </row>
    <row r="16" spans="1:7" x14ac:dyDescent="0.3">
      <c r="A16" s="1" t="s">
        <v>55</v>
      </c>
      <c r="B16" s="12">
        <v>681.5</v>
      </c>
      <c r="C16" s="12">
        <v>1316.5</v>
      </c>
      <c r="D16" s="12">
        <v>2005.3</v>
      </c>
      <c r="E16" s="12">
        <v>2423.1999999999998</v>
      </c>
      <c r="F16" s="30"/>
      <c r="G16" s="2"/>
    </row>
    <row r="17" spans="1:7" ht="14.25" customHeight="1" x14ac:dyDescent="0.3">
      <c r="A17" s="1"/>
      <c r="B17" s="1"/>
      <c r="C17" s="1"/>
      <c r="D17" s="1"/>
      <c r="E17" s="1"/>
      <c r="F17" s="30"/>
      <c r="G17" s="2"/>
    </row>
    <row r="18" spans="1:7" ht="10.5" customHeight="1" x14ac:dyDescent="0.3">
      <c r="A18" s="1" t="s">
        <v>56</v>
      </c>
      <c r="B18" s="4">
        <v>96.8</v>
      </c>
      <c r="C18" s="4">
        <v>123</v>
      </c>
      <c r="D18" s="4">
        <v>102.9</v>
      </c>
      <c r="E18" s="4">
        <v>45</v>
      </c>
      <c r="F18" s="30"/>
      <c r="G18" s="2"/>
    </row>
    <row r="19" spans="1:7" x14ac:dyDescent="0.3">
      <c r="A19" s="1" t="s">
        <v>55</v>
      </c>
      <c r="B19" s="4">
        <v>318</v>
      </c>
      <c r="C19" s="4">
        <v>441</v>
      </c>
      <c r="D19" s="4">
        <v>543.9</v>
      </c>
      <c r="E19" s="12">
        <v>176.4</v>
      </c>
      <c r="F19" s="30"/>
      <c r="G19" s="2"/>
    </row>
    <row r="20" spans="1:7" x14ac:dyDescent="0.3">
      <c r="A20" s="1" t="s">
        <v>57</v>
      </c>
      <c r="B20" s="12">
        <v>0</v>
      </c>
      <c r="C20" s="12">
        <v>0</v>
      </c>
      <c r="D20" s="12">
        <v>0</v>
      </c>
      <c r="E20" s="12">
        <v>0</v>
      </c>
      <c r="F20" s="30"/>
      <c r="G20" s="2"/>
    </row>
    <row r="21" spans="1:7" x14ac:dyDescent="0.3">
      <c r="A21" s="40" t="s">
        <v>55</v>
      </c>
      <c r="B21" s="57">
        <v>0</v>
      </c>
      <c r="C21" s="57">
        <v>0</v>
      </c>
      <c r="D21" s="57">
        <v>0</v>
      </c>
      <c r="E21" s="57">
        <v>0.2</v>
      </c>
      <c r="F21" s="30"/>
      <c r="G21" s="2"/>
    </row>
    <row r="22" spans="1:7" ht="3.9" customHeight="1" x14ac:dyDescent="0.3">
      <c r="A22" s="1"/>
      <c r="B22" s="4"/>
      <c r="C22" s="4"/>
      <c r="D22" s="4"/>
      <c r="E22" s="4"/>
      <c r="F22" s="30"/>
      <c r="G22" s="2"/>
    </row>
    <row r="23" spans="1:7" ht="14.1" customHeight="1" x14ac:dyDescent="0.3">
      <c r="A23" s="1" t="s">
        <v>243</v>
      </c>
      <c r="B23" s="92"/>
      <c r="C23" s="92"/>
      <c r="D23" s="1"/>
      <c r="E23" s="92"/>
      <c r="F23" s="30"/>
      <c r="G23" s="2"/>
    </row>
    <row r="24" spans="1:7" ht="6.9" customHeight="1" x14ac:dyDescent="0.3">
      <c r="A24" s="1"/>
      <c r="B24" s="92"/>
      <c r="C24" s="92"/>
      <c r="D24" s="1"/>
      <c r="E24" s="1"/>
      <c r="F24" s="30"/>
      <c r="G24" s="15"/>
    </row>
    <row r="25" spans="1:7" ht="14.1" customHeight="1" x14ac:dyDescent="0.3">
      <c r="A25" s="1" t="s">
        <v>213</v>
      </c>
      <c r="B25" s="92"/>
      <c r="C25" s="92"/>
      <c r="D25" s="1"/>
      <c r="E25" s="92"/>
      <c r="F25" s="30"/>
      <c r="G25" s="2"/>
    </row>
    <row r="26" spans="1:7" ht="14.1" customHeight="1" x14ac:dyDescent="0.3">
      <c r="A26" s="61" t="s">
        <v>209</v>
      </c>
      <c r="B26" s="61"/>
      <c r="C26" s="61"/>
      <c r="D26" s="61"/>
      <c r="E26" s="61"/>
      <c r="F26" s="30"/>
      <c r="G26" s="2"/>
    </row>
    <row r="27" spans="1:7" ht="6.9" customHeight="1" x14ac:dyDescent="0.3">
      <c r="A27" s="92"/>
      <c r="B27" s="92"/>
      <c r="C27" s="92"/>
      <c r="D27" s="1"/>
      <c r="E27" s="92"/>
      <c r="F27" s="30"/>
      <c r="G27" s="2"/>
    </row>
    <row r="28" spans="1:7" ht="14.1" customHeight="1" x14ac:dyDescent="0.3">
      <c r="A28" s="1" t="s">
        <v>242</v>
      </c>
      <c r="B28" s="92"/>
      <c r="C28" s="92"/>
      <c r="D28" s="1"/>
      <c r="E28" s="92"/>
      <c r="F28" s="28"/>
    </row>
    <row r="29" spans="1:7" x14ac:dyDescent="0.3">
      <c r="A29" s="1"/>
      <c r="B29" s="107"/>
      <c r="C29" s="107"/>
      <c r="D29" s="107"/>
      <c r="E29" s="107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2"/>
      <c r="C34" s="12"/>
      <c r="D34" s="12"/>
      <c r="E34" s="12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6"/>
      <c r="C37" s="16"/>
      <c r="D37" s="16"/>
      <c r="E37" s="16"/>
      <c r="F37" s="7"/>
    </row>
    <row r="38" spans="1:6" x14ac:dyDescent="0.3">
      <c r="A38" s="1"/>
      <c r="B38" s="12"/>
      <c r="C38" s="12"/>
      <c r="D38" s="12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09"/>
      <c r="B43" s="109"/>
      <c r="C43" s="109"/>
      <c r="D43" s="109"/>
      <c r="E43" s="109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77734375" customWidth="1"/>
    <col min="2" max="5" width="13.109375" customWidth="1"/>
  </cols>
  <sheetData>
    <row r="1" spans="1:6" x14ac:dyDescent="0.3">
      <c r="A1" s="62" t="s">
        <v>191</v>
      </c>
      <c r="B1" s="1"/>
      <c r="C1" s="1"/>
      <c r="D1" s="1"/>
      <c r="E1" s="1"/>
      <c r="F1" s="30"/>
    </row>
    <row r="2" spans="1:6" x14ac:dyDescent="0.3">
      <c r="A2" s="38"/>
      <c r="B2" s="39" t="s">
        <v>218</v>
      </c>
      <c r="C2" s="39" t="s">
        <v>216</v>
      </c>
      <c r="D2" s="39" t="s">
        <v>217</v>
      </c>
      <c r="E2" s="39" t="s">
        <v>217</v>
      </c>
      <c r="F2" s="30"/>
    </row>
    <row r="3" spans="1:6" x14ac:dyDescent="0.3">
      <c r="A3" s="45" t="s">
        <v>1</v>
      </c>
      <c r="B3" s="41">
        <v>2025</v>
      </c>
      <c r="C3" s="41">
        <v>2025</v>
      </c>
      <c r="D3" s="41">
        <v>2025</v>
      </c>
      <c r="E3" s="41">
        <v>2024</v>
      </c>
      <c r="F3" s="1"/>
    </row>
    <row r="4" spans="1:6" x14ac:dyDescent="0.3">
      <c r="A4" s="48"/>
      <c r="B4" s="2"/>
      <c r="C4" s="2"/>
      <c r="D4" s="1"/>
      <c r="E4" s="2"/>
      <c r="F4" s="30"/>
    </row>
    <row r="5" spans="1:6" x14ac:dyDescent="0.3">
      <c r="A5" s="1"/>
      <c r="B5" s="110" t="s">
        <v>44</v>
      </c>
      <c r="C5" s="110"/>
      <c r="D5" s="110"/>
      <c r="E5" s="110"/>
      <c r="F5" s="17"/>
    </row>
    <row r="6" spans="1:6" x14ac:dyDescent="0.3">
      <c r="A6" s="1" t="s">
        <v>45</v>
      </c>
      <c r="B6" s="63"/>
      <c r="C6" s="63"/>
      <c r="D6" s="63"/>
      <c r="E6" s="63"/>
      <c r="F6" s="17"/>
    </row>
    <row r="7" spans="1:6" x14ac:dyDescent="0.3">
      <c r="A7" s="1" t="s">
        <v>58</v>
      </c>
      <c r="B7" s="1">
        <v>156</v>
      </c>
      <c r="C7" s="1">
        <v>145</v>
      </c>
      <c r="D7" s="1">
        <v>145</v>
      </c>
      <c r="E7" s="1">
        <v>165</v>
      </c>
      <c r="F7" s="17"/>
    </row>
    <row r="8" spans="1:6" x14ac:dyDescent="0.3">
      <c r="A8" s="1" t="s">
        <v>59</v>
      </c>
      <c r="B8" s="3">
        <v>1128</v>
      </c>
      <c r="C8" s="3">
        <v>1273</v>
      </c>
      <c r="D8" s="3">
        <v>1417</v>
      </c>
      <c r="E8" s="3">
        <v>1550</v>
      </c>
      <c r="F8" s="17"/>
    </row>
    <row r="9" spans="1:6" x14ac:dyDescent="0.3">
      <c r="A9" s="1" t="s">
        <v>60</v>
      </c>
      <c r="B9" s="4">
        <v>7.4</v>
      </c>
      <c r="C9" s="4">
        <v>6.6</v>
      </c>
      <c r="D9" s="4">
        <v>6.6</v>
      </c>
      <c r="E9" s="1">
        <v>7.2</v>
      </c>
      <c r="F9" s="17"/>
    </row>
    <row r="10" spans="1:6" x14ac:dyDescent="0.3">
      <c r="A10" s="1"/>
      <c r="B10" s="1"/>
      <c r="C10" s="1"/>
      <c r="D10" s="1"/>
      <c r="E10" s="1"/>
      <c r="F10" s="17"/>
    </row>
    <row r="11" spans="1:6" x14ac:dyDescent="0.3">
      <c r="A11" s="1" t="s">
        <v>61</v>
      </c>
      <c r="B11" s="1">
        <v>156</v>
      </c>
      <c r="C11" s="1">
        <v>144</v>
      </c>
      <c r="D11" s="1">
        <v>144</v>
      </c>
      <c r="E11" s="1">
        <v>164</v>
      </c>
      <c r="F11" s="17"/>
    </row>
    <row r="12" spans="1:6" x14ac:dyDescent="0.3">
      <c r="A12" s="1" t="s">
        <v>59</v>
      </c>
      <c r="B12" s="3">
        <v>1124</v>
      </c>
      <c r="C12" s="3">
        <v>1269</v>
      </c>
      <c r="D12" s="3">
        <v>1413</v>
      </c>
      <c r="E12" s="3">
        <v>1542</v>
      </c>
      <c r="F12" s="17"/>
    </row>
    <row r="13" spans="1:6" x14ac:dyDescent="0.3">
      <c r="A13" s="1" t="s">
        <v>60</v>
      </c>
      <c r="B13" s="4">
        <v>7.4</v>
      </c>
      <c r="C13" s="4">
        <v>6.6</v>
      </c>
      <c r="D13" s="4">
        <v>6.6</v>
      </c>
      <c r="E13" s="1">
        <v>7.1</v>
      </c>
      <c r="F13" s="17"/>
    </row>
    <row r="14" spans="1:6" x14ac:dyDescent="0.3">
      <c r="A14" s="1"/>
      <c r="B14" s="1"/>
      <c r="C14" s="1"/>
      <c r="D14" s="1"/>
      <c r="E14" s="1"/>
      <c r="F14" s="30"/>
    </row>
    <row r="15" spans="1:6" x14ac:dyDescent="0.3">
      <c r="A15" s="1" t="s">
        <v>62</v>
      </c>
      <c r="B15" s="3">
        <v>1742</v>
      </c>
      <c r="C15" s="3">
        <v>1524</v>
      </c>
      <c r="D15" s="3">
        <v>1329</v>
      </c>
      <c r="E15" s="3">
        <v>892</v>
      </c>
      <c r="F15" s="32"/>
    </row>
    <row r="16" spans="1:6" x14ac:dyDescent="0.3">
      <c r="A16" s="1" t="s">
        <v>59</v>
      </c>
      <c r="B16" s="3">
        <v>6764</v>
      </c>
      <c r="C16" s="3">
        <v>8288</v>
      </c>
      <c r="D16" s="3">
        <v>9617</v>
      </c>
      <c r="E16" s="3">
        <v>9351</v>
      </c>
      <c r="F16" s="32"/>
    </row>
    <row r="17" spans="1:6" x14ac:dyDescent="0.3">
      <c r="A17" s="1" t="s">
        <v>63</v>
      </c>
      <c r="B17" s="1">
        <v>251</v>
      </c>
      <c r="C17" s="1">
        <v>181</v>
      </c>
      <c r="D17" s="1">
        <v>113</v>
      </c>
      <c r="E17" s="1">
        <v>401</v>
      </c>
      <c r="F17" s="33"/>
    </row>
    <row r="18" spans="1:6" x14ac:dyDescent="0.3">
      <c r="A18" s="1" t="s">
        <v>59</v>
      </c>
      <c r="B18" s="3">
        <v>1087</v>
      </c>
      <c r="C18" s="3">
        <v>1268</v>
      </c>
      <c r="D18" s="3">
        <v>1381</v>
      </c>
      <c r="E18" s="3">
        <v>1851</v>
      </c>
      <c r="F18" s="33"/>
    </row>
    <row r="19" spans="1:6" ht="8.25" customHeight="1" x14ac:dyDescent="0.3">
      <c r="A19" s="1"/>
      <c r="B19" s="1"/>
      <c r="C19" s="1"/>
      <c r="D19" s="1"/>
      <c r="E19" s="1"/>
      <c r="F19" s="33"/>
    </row>
    <row r="20" spans="1:6" x14ac:dyDescent="0.3">
      <c r="A20" s="1" t="s">
        <v>64</v>
      </c>
      <c r="B20" s="4">
        <v>55</v>
      </c>
      <c r="C20" s="4">
        <v>42</v>
      </c>
      <c r="D20" s="4">
        <v>39.9</v>
      </c>
      <c r="E20" s="4">
        <v>37.5</v>
      </c>
      <c r="F20" s="33"/>
    </row>
    <row r="21" spans="1:6" x14ac:dyDescent="0.3">
      <c r="A21" s="1" t="s">
        <v>59</v>
      </c>
      <c r="B21" s="1">
        <v>289.8</v>
      </c>
      <c r="C21" s="1">
        <v>331.8</v>
      </c>
      <c r="D21" s="1">
        <v>371.7</v>
      </c>
      <c r="E21" s="4">
        <v>287.89999999999998</v>
      </c>
      <c r="F21" s="33"/>
    </row>
    <row r="22" spans="1:6" x14ac:dyDescent="0.3">
      <c r="A22" s="1" t="s">
        <v>63</v>
      </c>
      <c r="B22" s="54">
        <v>0.7</v>
      </c>
      <c r="C22" s="54">
        <v>0.2</v>
      </c>
      <c r="D22" s="54">
        <v>11.3</v>
      </c>
      <c r="E22" s="54">
        <v>1.9</v>
      </c>
      <c r="F22" s="33"/>
    </row>
    <row r="23" spans="1:6" x14ac:dyDescent="0.3">
      <c r="A23" s="1" t="s">
        <v>59</v>
      </c>
      <c r="B23" s="1">
        <v>1.8</v>
      </c>
      <c r="C23" s="4">
        <v>2</v>
      </c>
      <c r="D23" s="4">
        <v>13.3</v>
      </c>
      <c r="E23" s="1">
        <v>5.3</v>
      </c>
      <c r="F23" s="33"/>
    </row>
    <row r="24" spans="1:6" x14ac:dyDescent="0.3">
      <c r="A24" s="1"/>
      <c r="B24" s="1"/>
      <c r="C24" s="1"/>
      <c r="D24" s="1"/>
      <c r="E24" s="1"/>
      <c r="F24" s="33"/>
    </row>
    <row r="25" spans="1:6" x14ac:dyDescent="0.3">
      <c r="A25" s="1"/>
      <c r="B25" s="112" t="s">
        <v>50</v>
      </c>
      <c r="C25" s="112"/>
      <c r="D25" s="112"/>
      <c r="E25" s="112"/>
      <c r="F25" s="1"/>
    </row>
    <row r="26" spans="1:6" x14ac:dyDescent="0.3">
      <c r="A26" s="1" t="s">
        <v>51</v>
      </c>
      <c r="B26" s="1"/>
      <c r="C26" s="1"/>
      <c r="D26" s="1"/>
      <c r="E26" s="1"/>
      <c r="F26" s="30"/>
    </row>
    <row r="27" spans="1:6" x14ac:dyDescent="0.3">
      <c r="A27" s="1" t="s">
        <v>66</v>
      </c>
      <c r="B27" s="1">
        <v>591.4</v>
      </c>
      <c r="C27" s="1">
        <v>777.7</v>
      </c>
      <c r="D27" s="1">
        <v>134.4</v>
      </c>
      <c r="E27" s="12">
        <v>952.3</v>
      </c>
      <c r="F27" s="30"/>
    </row>
    <row r="28" spans="1:6" x14ac:dyDescent="0.3">
      <c r="A28" s="1" t="s">
        <v>65</v>
      </c>
      <c r="B28" s="18">
        <v>1322.2</v>
      </c>
      <c r="C28" s="18">
        <v>2099.9</v>
      </c>
      <c r="D28" s="18">
        <v>2234.3000000000002</v>
      </c>
      <c r="E28" s="18">
        <v>3200.4</v>
      </c>
      <c r="F28" s="30"/>
    </row>
    <row r="29" spans="1:6" x14ac:dyDescent="0.3">
      <c r="A29" s="1" t="s">
        <v>67</v>
      </c>
      <c r="B29" s="1">
        <v>0.6</v>
      </c>
      <c r="C29" s="1">
        <v>26.5</v>
      </c>
      <c r="D29" s="1">
        <v>39.700000000000003</v>
      </c>
      <c r="E29" s="12">
        <v>11.7</v>
      </c>
      <c r="F29" s="30"/>
    </row>
    <row r="30" spans="1:6" x14ac:dyDescent="0.3">
      <c r="A30" s="1" t="s">
        <v>65</v>
      </c>
      <c r="B30" s="1">
        <v>76.599999999999994</v>
      </c>
      <c r="C30" s="1">
        <v>103.1</v>
      </c>
      <c r="D30" s="1">
        <v>142.80000000000001</v>
      </c>
      <c r="E30" s="12">
        <v>221.1</v>
      </c>
      <c r="F30" s="30"/>
    </row>
    <row r="31" spans="1:6" x14ac:dyDescent="0.3">
      <c r="A31" s="1" t="s">
        <v>68</v>
      </c>
      <c r="B31" s="4">
        <v>64.3</v>
      </c>
      <c r="C31" s="4">
        <v>0</v>
      </c>
      <c r="D31" s="4">
        <v>0</v>
      </c>
      <c r="E31" s="12">
        <v>99.3</v>
      </c>
      <c r="F31" s="30"/>
    </row>
    <row r="32" spans="1:6" x14ac:dyDescent="0.3">
      <c r="A32" s="40" t="s">
        <v>65</v>
      </c>
      <c r="B32" s="57">
        <v>64.3</v>
      </c>
      <c r="C32" s="57">
        <v>64.3</v>
      </c>
      <c r="D32" s="57">
        <v>64.3</v>
      </c>
      <c r="E32" s="58">
        <v>196.1</v>
      </c>
      <c r="F32" s="30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241</v>
      </c>
      <c r="B34" s="19"/>
      <c r="C34" s="19"/>
      <c r="D34" s="1"/>
      <c r="E34" s="1"/>
      <c r="F34" s="30"/>
    </row>
    <row r="35" spans="1:6" ht="14.1" customHeight="1" x14ac:dyDescent="0.3">
      <c r="A35" s="1" t="s">
        <v>69</v>
      </c>
      <c r="B35" s="92"/>
      <c r="C35" s="92"/>
      <c r="D35" s="92"/>
      <c r="E35" s="92"/>
      <c r="F35" s="30"/>
    </row>
    <row r="36" spans="1:6" ht="6.9" customHeight="1" x14ac:dyDescent="0.3">
      <c r="A36" s="1"/>
      <c r="B36" s="92"/>
      <c r="C36" s="92"/>
      <c r="D36" s="92"/>
      <c r="E36" s="92"/>
      <c r="F36" s="30"/>
    </row>
    <row r="37" spans="1:6" ht="14.1" customHeight="1" x14ac:dyDescent="0.3">
      <c r="A37" s="1" t="s">
        <v>214</v>
      </c>
      <c r="B37" s="95"/>
      <c r="C37" s="95"/>
      <c r="D37" s="95"/>
      <c r="E37" s="95"/>
      <c r="F37" s="30"/>
    </row>
    <row r="38" spans="1:6" ht="14.1" customHeight="1" x14ac:dyDescent="0.3">
      <c r="A38" s="1" t="s">
        <v>210</v>
      </c>
      <c r="B38" s="21"/>
      <c r="C38" s="21"/>
      <c r="D38" s="21"/>
      <c r="E38" s="21"/>
      <c r="F38" s="34"/>
    </row>
    <row r="39" spans="1:6" ht="6.9" customHeight="1" x14ac:dyDescent="0.3">
      <c r="A39" s="1"/>
      <c r="B39" s="21"/>
      <c r="C39" s="21"/>
      <c r="D39" s="21"/>
      <c r="E39" s="21"/>
      <c r="F39" s="34"/>
    </row>
    <row r="40" spans="1:6" ht="14.1" customHeight="1" x14ac:dyDescent="0.3">
      <c r="A40" s="1" t="s">
        <v>242</v>
      </c>
      <c r="B40" s="21"/>
      <c r="C40" s="21"/>
      <c r="D40" s="21"/>
      <c r="E40" s="21"/>
      <c r="F40" s="30"/>
    </row>
    <row r="41" spans="1:6" x14ac:dyDescent="0.3">
      <c r="A41" s="1"/>
      <c r="B41" s="21"/>
      <c r="C41" s="21"/>
      <c r="D41" s="21"/>
      <c r="E41" s="21"/>
      <c r="F41" s="34"/>
    </row>
    <row r="42" spans="1:6" x14ac:dyDescent="0.3">
      <c r="A42" s="1"/>
      <c r="B42" s="4"/>
      <c r="C42" s="18"/>
      <c r="D42" s="18"/>
      <c r="E42" s="12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8"/>
      <c r="C44" s="18"/>
      <c r="D44" s="18"/>
      <c r="E44" s="12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19"/>
      <c r="C46" s="19"/>
      <c r="D46" s="1"/>
      <c r="E46" s="1"/>
      <c r="F46" s="7"/>
    </row>
    <row r="47" spans="1:6" ht="13.5" customHeight="1" x14ac:dyDescent="0.3">
      <c r="A47" s="1"/>
      <c r="B47" s="19"/>
      <c r="C47" s="19"/>
      <c r="D47" s="1"/>
      <c r="E47" s="1"/>
      <c r="F47" s="7"/>
    </row>
    <row r="48" spans="1:6" ht="26.25" customHeight="1" x14ac:dyDescent="0.3">
      <c r="A48" s="111"/>
      <c r="B48" s="111"/>
      <c r="C48" s="111"/>
      <c r="D48" s="111"/>
      <c r="E48" s="111"/>
      <c r="F48" s="7"/>
    </row>
    <row r="49" spans="1:6" x14ac:dyDescent="0.3">
      <c r="A49" s="1"/>
      <c r="B49" s="20"/>
      <c r="C49" s="20"/>
      <c r="D49" s="20"/>
      <c r="E49" s="20"/>
      <c r="F49" s="7"/>
    </row>
    <row r="50" spans="1:6" x14ac:dyDescent="0.3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40" t="s">
        <v>192</v>
      </c>
      <c r="B1" s="88"/>
      <c r="C1" s="89"/>
      <c r="D1" s="40"/>
      <c r="E1" s="40"/>
      <c r="F1" s="30"/>
    </row>
    <row r="2" spans="1:6" x14ac:dyDescent="0.3">
      <c r="A2" s="1"/>
      <c r="B2" s="2" t="s">
        <v>216</v>
      </c>
      <c r="C2" s="2" t="s">
        <v>217</v>
      </c>
      <c r="D2" s="2" t="s">
        <v>219</v>
      </c>
      <c r="E2" s="2" t="s">
        <v>219</v>
      </c>
      <c r="F2" s="30"/>
    </row>
    <row r="3" spans="1:6" x14ac:dyDescent="0.3">
      <c r="A3" s="45" t="s">
        <v>1</v>
      </c>
      <c r="B3" s="40">
        <v>2025</v>
      </c>
      <c r="C3" s="40">
        <v>2025</v>
      </c>
      <c r="D3" s="40">
        <v>2025</v>
      </c>
      <c r="E3" s="40">
        <v>2024</v>
      </c>
      <c r="F3" s="30"/>
    </row>
    <row r="4" spans="1:6" x14ac:dyDescent="0.3">
      <c r="A4" s="48"/>
      <c r="B4" s="2"/>
      <c r="C4" s="2"/>
      <c r="D4" s="2"/>
      <c r="E4" s="2"/>
      <c r="F4" s="30"/>
    </row>
    <row r="5" spans="1:6" x14ac:dyDescent="0.3">
      <c r="A5" s="48"/>
      <c r="B5" s="107" t="s">
        <v>70</v>
      </c>
      <c r="C5" s="107"/>
      <c r="D5" s="107"/>
      <c r="E5" s="107"/>
      <c r="F5" s="30"/>
    </row>
    <row r="6" spans="1:6" x14ac:dyDescent="0.3">
      <c r="A6" s="1" t="s">
        <v>71</v>
      </c>
      <c r="B6" s="64"/>
      <c r="C6" s="1"/>
      <c r="D6" s="1"/>
      <c r="E6" s="1"/>
      <c r="F6" s="30"/>
    </row>
    <row r="7" spans="1:6" x14ac:dyDescent="0.3">
      <c r="A7" s="1" t="s">
        <v>72</v>
      </c>
      <c r="B7" s="14">
        <v>54.16</v>
      </c>
      <c r="C7" s="14">
        <v>54.2</v>
      </c>
      <c r="D7" s="14">
        <v>54</v>
      </c>
      <c r="E7" s="14">
        <v>57.58</v>
      </c>
      <c r="F7" s="30"/>
    </row>
    <row r="8" spans="1:6" x14ac:dyDescent="0.3">
      <c r="A8" s="1" t="s">
        <v>73</v>
      </c>
      <c r="B8" s="14">
        <v>63.26</v>
      </c>
      <c r="C8" s="14">
        <v>63.32</v>
      </c>
      <c r="D8" s="14">
        <v>63.75</v>
      </c>
      <c r="E8" s="14">
        <v>64.930000000000007</v>
      </c>
      <c r="F8" s="35"/>
    </row>
    <row r="9" spans="1:6" x14ac:dyDescent="0.3">
      <c r="A9" s="1" t="s">
        <v>74</v>
      </c>
      <c r="B9" s="14">
        <v>149</v>
      </c>
      <c r="C9" s="14">
        <v>149</v>
      </c>
      <c r="D9" s="14">
        <v>149</v>
      </c>
      <c r="E9" s="14">
        <v>172.47</v>
      </c>
      <c r="F9" s="35"/>
    </row>
    <row r="10" spans="1:6" x14ac:dyDescent="0.3">
      <c r="A10" s="1" t="s">
        <v>75</v>
      </c>
      <c r="B10" s="92"/>
      <c r="C10" s="92"/>
      <c r="D10" s="92"/>
      <c r="E10" s="92"/>
      <c r="F10" s="35"/>
    </row>
    <row r="11" spans="1:6" x14ac:dyDescent="0.3">
      <c r="A11" s="1" t="s">
        <v>76</v>
      </c>
      <c r="B11" s="65">
        <v>63.5</v>
      </c>
      <c r="C11" s="65">
        <v>63.5</v>
      </c>
      <c r="D11" s="65" t="s">
        <v>49</v>
      </c>
      <c r="E11" s="65">
        <v>83.5</v>
      </c>
      <c r="F11" s="35"/>
    </row>
    <row r="12" spans="1:6" x14ac:dyDescent="0.3">
      <c r="A12" s="64"/>
      <c r="B12" s="92"/>
      <c r="C12" s="92"/>
      <c r="D12" s="92"/>
      <c r="E12" s="92"/>
      <c r="F12" s="1"/>
    </row>
    <row r="13" spans="1:6" x14ac:dyDescent="0.3">
      <c r="A13" s="1" t="s">
        <v>77</v>
      </c>
      <c r="B13" s="92"/>
      <c r="C13" s="92"/>
      <c r="D13" s="92"/>
      <c r="E13" s="92"/>
      <c r="F13" s="1"/>
    </row>
    <row r="14" spans="1:6" x14ac:dyDescent="0.3">
      <c r="A14" s="1" t="s">
        <v>78</v>
      </c>
      <c r="B14" s="14">
        <v>79.010000000000005</v>
      </c>
      <c r="C14" s="14">
        <v>77.930000000000007</v>
      </c>
      <c r="D14" s="14">
        <v>78.06</v>
      </c>
      <c r="E14" s="14">
        <v>83.41</v>
      </c>
      <c r="F14" s="14"/>
    </row>
    <row r="15" spans="1:6" x14ac:dyDescent="0.3">
      <c r="A15" s="1" t="s">
        <v>79</v>
      </c>
      <c r="B15" s="14">
        <v>78.25</v>
      </c>
      <c r="C15" s="14">
        <v>77.099999999999994</v>
      </c>
      <c r="D15" s="14">
        <v>77.75</v>
      </c>
      <c r="E15" s="14">
        <v>84.63</v>
      </c>
      <c r="F15" s="14"/>
    </row>
    <row r="16" spans="1:6" x14ac:dyDescent="0.3">
      <c r="A16" s="1" t="s">
        <v>80</v>
      </c>
      <c r="B16" s="14">
        <v>77.38</v>
      </c>
      <c r="C16" s="14">
        <v>76.099999999999994</v>
      </c>
      <c r="D16" s="14">
        <v>76.75</v>
      </c>
      <c r="E16" s="14">
        <v>84.13</v>
      </c>
      <c r="F16" s="35"/>
    </row>
    <row r="17" spans="1:6" x14ac:dyDescent="0.3">
      <c r="A17" s="1" t="s">
        <v>81</v>
      </c>
      <c r="B17" s="65" t="s">
        <v>82</v>
      </c>
      <c r="C17" s="65" t="s">
        <v>82</v>
      </c>
      <c r="D17" s="65" t="s">
        <v>82</v>
      </c>
      <c r="E17" s="65" t="s">
        <v>82</v>
      </c>
      <c r="F17" s="35"/>
    </row>
    <row r="18" spans="1:6" x14ac:dyDescent="0.3">
      <c r="A18" s="1"/>
      <c r="B18" s="1"/>
      <c r="C18" s="1"/>
      <c r="D18" s="1"/>
      <c r="E18" s="66"/>
      <c r="F18" s="1"/>
    </row>
    <row r="19" spans="1:6" x14ac:dyDescent="0.3">
      <c r="A19" s="1"/>
      <c r="B19" s="107" t="s">
        <v>83</v>
      </c>
      <c r="C19" s="107"/>
      <c r="D19" s="107"/>
      <c r="E19" s="107"/>
      <c r="F19" s="1"/>
    </row>
    <row r="20" spans="1:6" x14ac:dyDescent="0.3">
      <c r="A20" s="1" t="s">
        <v>84</v>
      </c>
      <c r="B20" s="1"/>
      <c r="C20" s="1"/>
      <c r="D20" s="1"/>
      <c r="E20" s="1"/>
      <c r="F20" s="1"/>
    </row>
    <row r="21" spans="1:6" x14ac:dyDescent="0.3">
      <c r="A21" s="1" t="s">
        <v>85</v>
      </c>
      <c r="B21" s="65" t="s">
        <v>82</v>
      </c>
      <c r="C21" s="65" t="s">
        <v>82</v>
      </c>
      <c r="D21" s="65" t="s">
        <v>82</v>
      </c>
      <c r="E21" s="65" t="s">
        <v>82</v>
      </c>
      <c r="F21" s="30"/>
    </row>
    <row r="22" spans="1:6" x14ac:dyDescent="0.3">
      <c r="A22" s="1" t="s">
        <v>86</v>
      </c>
      <c r="B22" s="65">
        <v>2.25</v>
      </c>
      <c r="C22" s="65">
        <v>2.31</v>
      </c>
      <c r="D22" s="65">
        <v>2.4500000000000002</v>
      </c>
      <c r="E22" s="65">
        <v>2.34</v>
      </c>
      <c r="F22" s="30"/>
    </row>
    <row r="23" spans="1:6" x14ac:dyDescent="0.3">
      <c r="A23" s="1" t="s">
        <v>87</v>
      </c>
      <c r="B23" s="65" t="s">
        <v>82</v>
      </c>
      <c r="C23" s="65">
        <v>2.2999999999999998</v>
      </c>
      <c r="D23" s="65" t="s">
        <v>82</v>
      </c>
      <c r="E23" s="65" t="s">
        <v>82</v>
      </c>
      <c r="F23" s="30"/>
    </row>
    <row r="24" spans="1:6" x14ac:dyDescent="0.3">
      <c r="A24" s="1" t="s">
        <v>88</v>
      </c>
      <c r="B24" s="65">
        <v>3.44</v>
      </c>
      <c r="C24" s="65" t="s">
        <v>82</v>
      </c>
      <c r="D24" s="65" t="s">
        <v>82</v>
      </c>
      <c r="E24" s="65">
        <v>3.39</v>
      </c>
      <c r="F24" s="30"/>
    </row>
    <row r="25" spans="1:6" x14ac:dyDescent="0.3">
      <c r="A25" s="1" t="s">
        <v>89</v>
      </c>
      <c r="B25" s="65" t="s">
        <v>82</v>
      </c>
      <c r="C25" s="65">
        <v>3.03</v>
      </c>
      <c r="D25" s="65">
        <v>3.18</v>
      </c>
      <c r="E25" s="65" t="s">
        <v>82</v>
      </c>
      <c r="F25" s="30"/>
    </row>
    <row r="26" spans="1:6" x14ac:dyDescent="0.3">
      <c r="A26" s="40" t="s">
        <v>90</v>
      </c>
      <c r="B26" s="67">
        <v>4.33</v>
      </c>
      <c r="C26" s="67">
        <v>4.32</v>
      </c>
      <c r="D26" s="67">
        <v>4.32</v>
      </c>
      <c r="E26" s="67">
        <v>4.1399999999999997</v>
      </c>
      <c r="F26" s="30"/>
    </row>
    <row r="27" spans="1:6" ht="3.9" customHeight="1" x14ac:dyDescent="0.3">
      <c r="A27" s="1"/>
      <c r="B27" s="1"/>
      <c r="C27" s="1"/>
      <c r="D27" s="1"/>
      <c r="E27" s="68"/>
      <c r="F27" s="30"/>
    </row>
    <row r="28" spans="1:6" ht="14.1" customHeight="1" x14ac:dyDescent="0.3">
      <c r="A28" s="1" t="s">
        <v>203</v>
      </c>
      <c r="B28" s="69"/>
      <c r="C28" s="65"/>
      <c r="D28" s="1"/>
      <c r="E28" s="70"/>
      <c r="F28" s="30"/>
    </row>
    <row r="29" spans="1:6" ht="14.1" customHeight="1" x14ac:dyDescent="0.3">
      <c r="A29" s="1" t="s">
        <v>204</v>
      </c>
      <c r="B29" s="69"/>
      <c r="C29" s="92"/>
      <c r="D29" s="92"/>
      <c r="E29" s="92"/>
      <c r="F29" s="30"/>
    </row>
    <row r="30" spans="1:6" ht="6.9" customHeight="1" x14ac:dyDescent="0.3">
      <c r="A30" s="1"/>
      <c r="B30" s="69"/>
      <c r="C30" s="92"/>
      <c r="D30" s="92"/>
      <c r="E30" s="92"/>
      <c r="F30" s="30"/>
    </row>
    <row r="31" spans="1:6" ht="14.1" customHeight="1" x14ac:dyDescent="0.3">
      <c r="A31" s="1" t="s">
        <v>215</v>
      </c>
      <c r="B31" s="93"/>
      <c r="C31" s="92"/>
      <c r="D31" s="92"/>
      <c r="E31" s="92"/>
      <c r="F31" s="30"/>
    </row>
    <row r="32" spans="1:6" ht="14.1" customHeight="1" x14ac:dyDescent="0.3">
      <c r="A32" s="1" t="s">
        <v>211</v>
      </c>
      <c r="B32" s="93"/>
      <c r="C32" s="92"/>
      <c r="D32" s="92"/>
      <c r="E32" s="92"/>
      <c r="F32" s="30"/>
    </row>
    <row r="33" spans="1:6" ht="6.9" customHeight="1" x14ac:dyDescent="0.3">
      <c r="A33" s="1"/>
      <c r="B33" s="93"/>
      <c r="C33" s="92"/>
      <c r="D33" s="92"/>
      <c r="E33" s="92"/>
      <c r="F33" s="30"/>
    </row>
    <row r="34" spans="1:6" ht="14.1" customHeight="1" x14ac:dyDescent="0.3">
      <c r="A34" s="1" t="s">
        <v>242</v>
      </c>
      <c r="B34" s="93"/>
      <c r="C34" s="92"/>
      <c r="D34" s="92"/>
      <c r="E34" s="92"/>
      <c r="F34" s="30"/>
    </row>
    <row r="35" spans="1:6" x14ac:dyDescent="0.3">
      <c r="A35" s="7"/>
      <c r="B35" s="23"/>
      <c r="C35" s="7"/>
      <c r="D35" s="7"/>
      <c r="E35" s="7"/>
      <c r="F35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40" t="s">
        <v>193</v>
      </c>
      <c r="B1" s="40"/>
      <c r="C1" s="71"/>
      <c r="D1" s="72"/>
      <c r="E1" s="72"/>
      <c r="F1" s="1"/>
      <c r="G1" s="8"/>
    </row>
    <row r="2" spans="1:7" x14ac:dyDescent="0.3">
      <c r="A2" s="1"/>
      <c r="B2" s="9" t="s">
        <v>218</v>
      </c>
      <c r="C2" s="9" t="s">
        <v>216</v>
      </c>
      <c r="D2" s="9" t="s">
        <v>217</v>
      </c>
      <c r="E2" s="9" t="s">
        <v>217</v>
      </c>
      <c r="F2" s="9"/>
      <c r="G2" s="8"/>
    </row>
    <row r="3" spans="1:7" x14ac:dyDescent="0.3">
      <c r="A3" s="45" t="s">
        <v>1</v>
      </c>
      <c r="B3" s="41">
        <v>2025</v>
      </c>
      <c r="C3" s="41">
        <v>2025</v>
      </c>
      <c r="D3" s="41">
        <v>2025</v>
      </c>
      <c r="E3" s="41">
        <v>2024</v>
      </c>
      <c r="F3" s="10"/>
      <c r="G3" s="8"/>
    </row>
    <row r="4" spans="1:7" ht="8.25" customHeight="1" x14ac:dyDescent="0.3">
      <c r="A4" s="48"/>
      <c r="B4" s="9"/>
      <c r="C4" s="9"/>
      <c r="D4" s="9"/>
      <c r="E4" s="9"/>
      <c r="F4" s="9"/>
      <c r="G4" s="8"/>
    </row>
    <row r="5" spans="1:7" x14ac:dyDescent="0.3">
      <c r="A5" s="1"/>
      <c r="B5" s="113" t="s">
        <v>50</v>
      </c>
      <c r="C5" s="113"/>
      <c r="D5" s="113"/>
      <c r="E5" s="113"/>
      <c r="F5" s="37"/>
      <c r="G5" s="8"/>
    </row>
    <row r="6" spans="1:7" ht="7.5" customHeight="1" x14ac:dyDescent="0.3">
      <c r="A6" s="1"/>
      <c r="B6" s="51"/>
      <c r="C6" s="11"/>
      <c r="D6" s="90"/>
      <c r="E6" s="90"/>
      <c r="F6" s="11"/>
      <c r="G6" s="8"/>
    </row>
    <row r="7" spans="1:7" x14ac:dyDescent="0.3">
      <c r="A7" s="1" t="s">
        <v>91</v>
      </c>
      <c r="B7" s="3">
        <f>SUM(B8:B12)</f>
        <v>275747.3</v>
      </c>
      <c r="C7" s="3">
        <f>SUM(C8:C12)</f>
        <v>267755.5</v>
      </c>
      <c r="D7" s="3">
        <f>SUM(D8:D12)</f>
        <v>245959.1</v>
      </c>
      <c r="E7" s="3">
        <f>SUM(E8:E12)</f>
        <v>274928.69999999995</v>
      </c>
      <c r="F7" s="3"/>
      <c r="G7" s="8"/>
    </row>
    <row r="8" spans="1:7" x14ac:dyDescent="0.3">
      <c r="A8" s="1" t="s">
        <v>92</v>
      </c>
      <c r="B8" s="3">
        <v>51826</v>
      </c>
      <c r="C8" s="3">
        <v>48397.3</v>
      </c>
      <c r="D8" s="3">
        <v>45645.2</v>
      </c>
      <c r="E8" s="3">
        <v>50701.4</v>
      </c>
      <c r="F8" s="3"/>
      <c r="G8" s="8"/>
    </row>
    <row r="9" spans="1:7" x14ac:dyDescent="0.3">
      <c r="A9" s="1" t="s">
        <v>93</v>
      </c>
      <c r="B9" s="3">
        <v>33007.199999999997</v>
      </c>
      <c r="C9" s="3">
        <v>27550.400000000001</v>
      </c>
      <c r="D9" s="3">
        <v>25211.4</v>
      </c>
      <c r="E9" s="3">
        <v>30214.400000000001</v>
      </c>
      <c r="F9" s="3"/>
      <c r="G9" s="8"/>
    </row>
    <row r="10" spans="1:7" x14ac:dyDescent="0.3">
      <c r="A10" s="1" t="s">
        <v>94</v>
      </c>
      <c r="B10" s="3">
        <v>4780.7</v>
      </c>
      <c r="C10" s="3">
        <v>4136.8999999999996</v>
      </c>
      <c r="D10" s="3">
        <v>4208.3</v>
      </c>
      <c r="E10" s="3">
        <v>4744.7</v>
      </c>
      <c r="F10" s="3"/>
      <c r="G10" s="8"/>
    </row>
    <row r="11" spans="1:7" x14ac:dyDescent="0.3">
      <c r="A11" s="1" t="s">
        <v>95</v>
      </c>
      <c r="B11" s="3">
        <v>640.9</v>
      </c>
      <c r="C11" s="3">
        <v>495.1</v>
      </c>
      <c r="D11" s="3">
        <v>552.20000000000005</v>
      </c>
      <c r="E11" s="3">
        <v>461.4</v>
      </c>
      <c r="F11" s="3"/>
      <c r="G11" s="8"/>
    </row>
    <row r="12" spans="1:7" x14ac:dyDescent="0.3">
      <c r="A12" s="1" t="s">
        <v>96</v>
      </c>
      <c r="B12" s="3">
        <v>185492.5</v>
      </c>
      <c r="C12" s="3">
        <v>187175.8</v>
      </c>
      <c r="D12" s="3">
        <v>170342</v>
      </c>
      <c r="E12" s="3">
        <v>188806.8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97</v>
      </c>
      <c r="B14" s="3">
        <f>SUM(B15:B19)</f>
        <v>893446.3</v>
      </c>
      <c r="C14" s="3">
        <f>SUM(C15:C19)</f>
        <v>903103.7</v>
      </c>
      <c r="D14" s="3">
        <f>SUM(D15:D19)</f>
        <v>784987.7</v>
      </c>
      <c r="E14" s="3">
        <f>SUM(E15:E19)</f>
        <v>876846.29999999993</v>
      </c>
      <c r="F14" s="3"/>
      <c r="G14" s="8"/>
    </row>
    <row r="15" spans="1:7" x14ac:dyDescent="0.3">
      <c r="A15" s="1" t="s">
        <v>92</v>
      </c>
      <c r="B15" s="3">
        <v>457951</v>
      </c>
      <c r="C15" s="3">
        <v>467617.3</v>
      </c>
      <c r="D15" s="3">
        <v>419070.8</v>
      </c>
      <c r="E15" s="3">
        <v>447741.1</v>
      </c>
      <c r="F15" s="3"/>
      <c r="G15" s="8"/>
    </row>
    <row r="16" spans="1:7" x14ac:dyDescent="0.3">
      <c r="A16" s="1" t="s">
        <v>93</v>
      </c>
      <c r="B16" s="3">
        <v>17911.2</v>
      </c>
      <c r="C16" s="3">
        <v>17840.400000000001</v>
      </c>
      <c r="D16" s="3">
        <v>12221.2</v>
      </c>
      <c r="E16" s="3">
        <v>15943.6</v>
      </c>
      <c r="F16" s="3"/>
      <c r="G16" s="8"/>
    </row>
    <row r="17" spans="1:7" x14ac:dyDescent="0.3">
      <c r="A17" s="1" t="s">
        <v>94</v>
      </c>
      <c r="B17" s="3">
        <v>14545</v>
      </c>
      <c r="C17" s="3">
        <v>13704.2</v>
      </c>
      <c r="D17" s="3">
        <v>13077.3</v>
      </c>
      <c r="E17" s="3">
        <v>15033.3</v>
      </c>
      <c r="F17" s="3"/>
      <c r="G17" s="8"/>
    </row>
    <row r="18" spans="1:7" x14ac:dyDescent="0.3">
      <c r="A18" s="1" t="s">
        <v>95</v>
      </c>
      <c r="B18" s="3">
        <v>22296.400000000001</v>
      </c>
      <c r="C18" s="3">
        <v>21410.2</v>
      </c>
      <c r="D18" s="3">
        <v>17390.900000000001</v>
      </c>
      <c r="E18" s="3">
        <v>21397.5</v>
      </c>
      <c r="F18" s="3"/>
      <c r="G18" s="8"/>
    </row>
    <row r="19" spans="1:7" x14ac:dyDescent="0.3">
      <c r="A19" s="1" t="s">
        <v>96</v>
      </c>
      <c r="B19" s="3">
        <v>380742.7</v>
      </c>
      <c r="C19" s="3">
        <v>382531.6</v>
      </c>
      <c r="D19" s="3">
        <v>323227.5</v>
      </c>
      <c r="E19" s="3">
        <v>376730.8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98</v>
      </c>
      <c r="B21" s="3">
        <f>SUM(B22:B26)</f>
        <v>314289.5</v>
      </c>
      <c r="C21" s="3">
        <f>SUM(C22:C26)</f>
        <v>345514.6</v>
      </c>
      <c r="D21" s="3">
        <f>SUM(D22:D26)</f>
        <v>303536.3</v>
      </c>
      <c r="E21" s="3">
        <f>SUM(E22:E26)</f>
        <v>360225.4</v>
      </c>
      <c r="F21" s="3"/>
      <c r="G21" s="8"/>
    </row>
    <row r="22" spans="1:7" x14ac:dyDescent="0.3">
      <c r="A22" s="1" t="s">
        <v>92</v>
      </c>
      <c r="B22" s="3">
        <v>157982</v>
      </c>
      <c r="C22" s="3">
        <v>166270.39999999999</v>
      </c>
      <c r="D22" s="3">
        <v>150805.4</v>
      </c>
      <c r="E22" s="3">
        <v>160021.6</v>
      </c>
      <c r="F22" s="3"/>
      <c r="G22" s="8"/>
    </row>
    <row r="23" spans="1:7" x14ac:dyDescent="0.3">
      <c r="A23" s="1" t="s">
        <v>93</v>
      </c>
      <c r="B23" s="3">
        <v>12908.9</v>
      </c>
      <c r="C23" s="3">
        <v>17041.599999999999</v>
      </c>
      <c r="D23" s="3">
        <v>16862.8</v>
      </c>
      <c r="E23" s="3">
        <v>17421.7</v>
      </c>
      <c r="F23" s="3"/>
      <c r="G23" s="8"/>
    </row>
    <row r="24" spans="1:7" x14ac:dyDescent="0.3">
      <c r="A24" s="1" t="s">
        <v>94</v>
      </c>
      <c r="B24" s="3">
        <v>1006</v>
      </c>
      <c r="C24" s="3">
        <v>1006</v>
      </c>
      <c r="D24" s="3">
        <v>923.8</v>
      </c>
      <c r="E24" s="3">
        <v>1108.7</v>
      </c>
      <c r="F24" s="3"/>
      <c r="G24" s="8"/>
    </row>
    <row r="25" spans="1:7" x14ac:dyDescent="0.3">
      <c r="A25" s="1" t="s">
        <v>95</v>
      </c>
      <c r="B25" s="3">
        <v>1114.9000000000001</v>
      </c>
      <c r="C25" s="3">
        <v>1419</v>
      </c>
      <c r="D25" s="3">
        <v>1291.7</v>
      </c>
      <c r="E25" s="3">
        <v>1593.4</v>
      </c>
      <c r="F25" s="3"/>
      <c r="G25" s="8"/>
    </row>
    <row r="26" spans="1:7" x14ac:dyDescent="0.3">
      <c r="A26" s="1" t="s">
        <v>96</v>
      </c>
      <c r="B26" s="3">
        <v>141277.70000000001</v>
      </c>
      <c r="C26" s="3">
        <v>159777.60000000001</v>
      </c>
      <c r="D26" s="3">
        <v>133652.6</v>
      </c>
      <c r="E26" s="3">
        <v>180080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99</v>
      </c>
      <c r="B28" s="3">
        <f>SUM(B29:B33)</f>
        <v>105993</v>
      </c>
      <c r="C28" s="3">
        <f>SUM(C29:C33)</f>
        <v>100827.79999999999</v>
      </c>
      <c r="D28" s="3">
        <f>SUM(D29:D33)</f>
        <v>84180.9</v>
      </c>
      <c r="E28" s="3">
        <f>SUM(E29:E33)</f>
        <v>94220.1</v>
      </c>
      <c r="F28" s="3"/>
      <c r="G28" s="8"/>
    </row>
    <row r="29" spans="1:7" x14ac:dyDescent="0.3">
      <c r="A29" s="1" t="s">
        <v>92</v>
      </c>
      <c r="B29" s="3">
        <v>15308.7</v>
      </c>
      <c r="C29" s="3">
        <v>15100.2</v>
      </c>
      <c r="D29" s="3">
        <v>13131.4</v>
      </c>
      <c r="E29" s="3">
        <v>14885.2</v>
      </c>
      <c r="F29" s="3"/>
      <c r="G29" s="8"/>
    </row>
    <row r="30" spans="1:7" x14ac:dyDescent="0.3">
      <c r="A30" s="1" t="s">
        <v>93</v>
      </c>
      <c r="B30" s="3">
        <v>42411.3</v>
      </c>
      <c r="C30" s="3">
        <v>40242.300000000003</v>
      </c>
      <c r="D30" s="3">
        <v>32954.699999999997</v>
      </c>
      <c r="E30" s="3">
        <v>35801.199999999997</v>
      </c>
      <c r="F30" s="3"/>
      <c r="G30" s="8"/>
    </row>
    <row r="31" spans="1:7" x14ac:dyDescent="0.3">
      <c r="A31" s="1" t="s">
        <v>94</v>
      </c>
      <c r="B31" s="3">
        <v>13728.4</v>
      </c>
      <c r="C31" s="3">
        <v>12466</v>
      </c>
      <c r="D31" s="3">
        <v>11022.4</v>
      </c>
      <c r="E31" s="3">
        <v>11322.8</v>
      </c>
      <c r="F31" s="3"/>
      <c r="G31" s="8"/>
    </row>
    <row r="32" spans="1:7" x14ac:dyDescent="0.3">
      <c r="A32" s="1" t="s">
        <v>95</v>
      </c>
      <c r="B32" s="3">
        <v>4278.1000000000004</v>
      </c>
      <c r="C32" s="3">
        <v>4385.8999999999996</v>
      </c>
      <c r="D32" s="3">
        <v>4330.2</v>
      </c>
      <c r="E32" s="3">
        <v>3940</v>
      </c>
      <c r="F32" s="3"/>
      <c r="G32" s="8"/>
    </row>
    <row r="33" spans="1:7" x14ac:dyDescent="0.3">
      <c r="A33" s="1" t="s">
        <v>96</v>
      </c>
      <c r="B33" s="3">
        <v>30266.5</v>
      </c>
      <c r="C33" s="3">
        <v>28633.4</v>
      </c>
      <c r="D33" s="3">
        <v>22742.2</v>
      </c>
      <c r="E33" s="3">
        <v>28270.9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100</v>
      </c>
      <c r="B35" s="3">
        <f>SUM(B36:B40)</f>
        <v>1604431.2</v>
      </c>
      <c r="C35" s="3">
        <f>SUM(C36:C40)</f>
        <v>1632647.5999999999</v>
      </c>
      <c r="D35" s="3">
        <f>SUM(D36:D40)</f>
        <v>1431281.8</v>
      </c>
      <c r="E35" s="3">
        <f>SUM(E36:E40)</f>
        <v>1619688.7999999998</v>
      </c>
      <c r="F35" s="3"/>
      <c r="G35" s="8"/>
    </row>
    <row r="36" spans="1:7" x14ac:dyDescent="0.3">
      <c r="A36" s="1" t="s">
        <v>92</v>
      </c>
      <c r="B36" s="3">
        <v>685307.7</v>
      </c>
      <c r="C36" s="3">
        <v>699644.2</v>
      </c>
      <c r="D36" s="3">
        <v>630881</v>
      </c>
      <c r="E36" s="3">
        <v>676026.5</v>
      </c>
      <c r="F36" s="3"/>
      <c r="G36" s="8"/>
    </row>
    <row r="37" spans="1:7" x14ac:dyDescent="0.3">
      <c r="A37" s="1" t="s">
        <v>93</v>
      </c>
      <c r="B37" s="3">
        <v>107071.5</v>
      </c>
      <c r="C37" s="3">
        <v>103412.7</v>
      </c>
      <c r="D37" s="3">
        <v>88012.800000000003</v>
      </c>
      <c r="E37" s="3">
        <v>100417.7</v>
      </c>
      <c r="F37" s="3"/>
      <c r="G37" s="8"/>
    </row>
    <row r="38" spans="1:7" x14ac:dyDescent="0.3">
      <c r="A38" s="1" t="s">
        <v>94</v>
      </c>
      <c r="B38" s="3">
        <v>34326</v>
      </c>
      <c r="C38" s="3">
        <v>31604.7</v>
      </c>
      <c r="D38" s="3">
        <v>29474.9</v>
      </c>
      <c r="E38" s="3">
        <v>32497</v>
      </c>
      <c r="F38" s="3"/>
      <c r="G38" s="8"/>
    </row>
    <row r="39" spans="1:7" x14ac:dyDescent="0.3">
      <c r="A39" s="1" t="s">
        <v>95</v>
      </c>
      <c r="B39" s="3">
        <v>28330.799999999999</v>
      </c>
      <c r="C39" s="3">
        <v>27710.9</v>
      </c>
      <c r="D39" s="3">
        <v>23565.9</v>
      </c>
      <c r="E39" s="3">
        <v>27404.1</v>
      </c>
      <c r="F39" s="3"/>
      <c r="G39" s="8"/>
    </row>
    <row r="40" spans="1:7" x14ac:dyDescent="0.3">
      <c r="A40" s="40" t="s">
        <v>96</v>
      </c>
      <c r="B40" s="72">
        <v>749395.2</v>
      </c>
      <c r="C40" s="72">
        <v>770275.1</v>
      </c>
      <c r="D40" s="72">
        <v>659347.19999999995</v>
      </c>
      <c r="E40" s="72">
        <v>783343.5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244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101</v>
      </c>
      <c r="B43" s="3"/>
      <c r="C43" s="59"/>
      <c r="D43" s="3"/>
      <c r="E43" s="3"/>
      <c r="F43" s="3"/>
      <c r="G43" s="8"/>
    </row>
    <row r="44" spans="1:7" ht="6.9" customHeight="1" x14ac:dyDescent="0.3">
      <c r="A44" s="1"/>
      <c r="B44" s="3"/>
      <c r="C44" s="59"/>
      <c r="D44" s="3"/>
      <c r="E44" s="3"/>
      <c r="F44" s="3"/>
      <c r="G44" s="8"/>
    </row>
    <row r="45" spans="1:7" ht="14.1" customHeight="1" x14ac:dyDescent="0.3">
      <c r="A45" s="109" t="s">
        <v>212</v>
      </c>
      <c r="B45" s="109"/>
      <c r="C45" s="109"/>
      <c r="D45" s="109"/>
      <c r="E45" s="109"/>
      <c r="F45" s="3"/>
      <c r="G45" s="8"/>
    </row>
    <row r="46" spans="1:7" ht="14.1" customHeight="1" x14ac:dyDescent="0.3">
      <c r="A46" s="73" t="s">
        <v>202</v>
      </c>
      <c r="B46" s="73"/>
      <c r="C46" s="73"/>
      <c r="D46" s="73"/>
      <c r="E46" s="73"/>
      <c r="F46" s="3"/>
      <c r="G46" s="8"/>
    </row>
    <row r="47" spans="1:7" ht="6.9" customHeight="1" x14ac:dyDescent="0.3">
      <c r="A47" s="92"/>
      <c r="B47" s="3"/>
      <c r="C47" s="92"/>
      <c r="D47" s="3"/>
      <c r="E47" s="3"/>
      <c r="F47" s="3"/>
      <c r="G47" s="8"/>
    </row>
    <row r="48" spans="1:7" ht="14.1" customHeight="1" x14ac:dyDescent="0.3">
      <c r="A48" s="1" t="s">
        <v>242</v>
      </c>
      <c r="B48" s="3"/>
      <c r="C48" s="92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40" t="s">
        <v>194</v>
      </c>
      <c r="B1" s="40"/>
      <c r="C1" s="40"/>
      <c r="D1" s="72"/>
      <c r="E1" s="72"/>
      <c r="F1" s="30"/>
    </row>
    <row r="2" spans="1:6" x14ac:dyDescent="0.3">
      <c r="A2" s="1"/>
      <c r="B2" s="9" t="s">
        <v>218</v>
      </c>
      <c r="C2" s="9" t="s">
        <v>216</v>
      </c>
      <c r="D2" s="9" t="s">
        <v>217</v>
      </c>
      <c r="E2" s="9" t="s">
        <v>217</v>
      </c>
      <c r="F2" s="30"/>
    </row>
    <row r="3" spans="1:6" x14ac:dyDescent="0.3">
      <c r="A3" s="45" t="s">
        <v>1</v>
      </c>
      <c r="B3" s="74">
        <v>2025</v>
      </c>
      <c r="C3" s="74">
        <v>2025</v>
      </c>
      <c r="D3" s="74">
        <v>2025</v>
      </c>
      <c r="E3" s="74">
        <v>2024</v>
      </c>
      <c r="F3" s="30"/>
    </row>
    <row r="4" spans="1:6" ht="8.25" customHeight="1" x14ac:dyDescent="0.3">
      <c r="A4" s="48"/>
      <c r="B4" s="9"/>
      <c r="C4" s="9"/>
      <c r="D4" s="9"/>
      <c r="E4" s="9"/>
      <c r="F4" s="30"/>
    </row>
    <row r="5" spans="1:6" x14ac:dyDescent="0.3">
      <c r="A5" s="1"/>
      <c r="B5" s="107" t="s">
        <v>50</v>
      </c>
      <c r="C5" s="107"/>
      <c r="D5" s="107"/>
      <c r="E5" s="107"/>
      <c r="F5" s="30"/>
    </row>
    <row r="6" spans="1:6" ht="8.25" customHeight="1" x14ac:dyDescent="0.3">
      <c r="A6" s="1"/>
      <c r="B6" s="48"/>
      <c r="C6" s="13"/>
      <c r="D6" s="13"/>
      <c r="E6" s="48"/>
      <c r="F6" s="30"/>
    </row>
    <row r="7" spans="1:6" x14ac:dyDescent="0.3">
      <c r="A7" s="1" t="s">
        <v>91</v>
      </c>
      <c r="B7" s="3">
        <f>SUM(B8:B12)</f>
        <v>174082.09999999998</v>
      </c>
      <c r="C7" s="3">
        <f>SUM(C8:C12)</f>
        <v>158804.79999999999</v>
      </c>
      <c r="D7" s="3">
        <f>SUM(D8:D12)</f>
        <v>163015.20000000001</v>
      </c>
      <c r="E7" s="3">
        <f>SUM(E8:E12)</f>
        <v>169287.5</v>
      </c>
      <c r="F7" s="3"/>
    </row>
    <row r="8" spans="1:6" x14ac:dyDescent="0.3">
      <c r="A8" s="1" t="s">
        <v>92</v>
      </c>
      <c r="B8" s="3">
        <v>82778.2</v>
      </c>
      <c r="C8" s="3">
        <v>75906.2</v>
      </c>
      <c r="D8" s="3">
        <v>78377.7</v>
      </c>
      <c r="E8" s="3">
        <v>83102.600000000006</v>
      </c>
      <c r="F8" s="30"/>
    </row>
    <row r="9" spans="1:6" x14ac:dyDescent="0.3">
      <c r="A9" s="1" t="s">
        <v>93</v>
      </c>
      <c r="B9" s="3">
        <v>4646.1000000000004</v>
      </c>
      <c r="C9" s="3">
        <v>4316</v>
      </c>
      <c r="D9" s="3">
        <v>4147.7</v>
      </c>
      <c r="E9" s="3">
        <v>3819.7</v>
      </c>
      <c r="F9" s="30"/>
    </row>
    <row r="10" spans="1:6" x14ac:dyDescent="0.3">
      <c r="A10" s="1" t="s">
        <v>94</v>
      </c>
      <c r="B10" s="3">
        <v>2280.4</v>
      </c>
      <c r="C10" s="3">
        <v>2629.9</v>
      </c>
      <c r="D10" s="3">
        <v>2522.1999999999998</v>
      </c>
      <c r="E10" s="3">
        <v>2083.4</v>
      </c>
      <c r="F10" s="30"/>
    </row>
    <row r="11" spans="1:6" x14ac:dyDescent="0.3">
      <c r="A11" s="1" t="s">
        <v>95</v>
      </c>
      <c r="B11" s="3">
        <v>842.5</v>
      </c>
      <c r="C11" s="3">
        <v>811.8</v>
      </c>
      <c r="D11" s="3">
        <v>801.5</v>
      </c>
      <c r="E11" s="3">
        <v>763.9</v>
      </c>
      <c r="F11" s="30"/>
    </row>
    <row r="12" spans="1:6" x14ac:dyDescent="0.3">
      <c r="A12" s="1" t="s">
        <v>96</v>
      </c>
      <c r="B12" s="3">
        <v>83534.899999999994</v>
      </c>
      <c r="C12" s="3">
        <v>75140.899999999994</v>
      </c>
      <c r="D12" s="3">
        <v>77166.100000000006</v>
      </c>
      <c r="E12" s="3">
        <v>79517.899999999994</v>
      </c>
      <c r="F12" s="30"/>
    </row>
    <row r="13" spans="1:6" x14ac:dyDescent="0.3">
      <c r="A13" s="1"/>
      <c r="B13" s="3"/>
      <c r="C13" s="3"/>
      <c r="D13" s="3"/>
      <c r="E13" s="3"/>
      <c r="F13" s="30"/>
    </row>
    <row r="14" spans="1:6" x14ac:dyDescent="0.3">
      <c r="A14" s="1" t="s">
        <v>97</v>
      </c>
      <c r="B14" s="3">
        <f>SUM(B15:B19)</f>
        <v>22468.3</v>
      </c>
      <c r="C14" s="3">
        <f>SUM(C15:C19)</f>
        <v>22151.3</v>
      </c>
      <c r="D14" s="3">
        <f>SUM(D15:D19)</f>
        <v>23117.300000000003</v>
      </c>
      <c r="E14" s="3">
        <f>SUM(E15:E19)</f>
        <v>21562.6</v>
      </c>
      <c r="F14" s="24"/>
    </row>
    <row r="15" spans="1:6" x14ac:dyDescent="0.3">
      <c r="A15" s="1" t="s">
        <v>92</v>
      </c>
      <c r="B15" s="3">
        <v>10453.4</v>
      </c>
      <c r="C15" s="3">
        <v>10509.1</v>
      </c>
      <c r="D15" s="3">
        <v>11577.5</v>
      </c>
      <c r="E15" s="3">
        <v>10690.7</v>
      </c>
      <c r="F15" s="30"/>
    </row>
    <row r="16" spans="1:6" x14ac:dyDescent="0.3">
      <c r="A16" s="1" t="s">
        <v>93</v>
      </c>
      <c r="B16" s="3">
        <v>572.4</v>
      </c>
      <c r="C16" s="3">
        <v>504.8</v>
      </c>
      <c r="D16" s="3">
        <v>601.6</v>
      </c>
      <c r="E16" s="3">
        <v>616.6</v>
      </c>
      <c r="F16" s="30"/>
    </row>
    <row r="17" spans="1:6" x14ac:dyDescent="0.3">
      <c r="A17" s="1" t="s">
        <v>94</v>
      </c>
      <c r="B17" s="3">
        <v>1388.7</v>
      </c>
      <c r="C17" s="3">
        <v>1253.5999999999999</v>
      </c>
      <c r="D17" s="3">
        <v>1214.2</v>
      </c>
      <c r="E17" s="3">
        <v>1379.3</v>
      </c>
      <c r="F17" s="30"/>
    </row>
    <row r="18" spans="1:6" x14ac:dyDescent="0.3">
      <c r="A18" s="1" t="s">
        <v>95</v>
      </c>
      <c r="B18" s="3">
        <v>1587.5</v>
      </c>
      <c r="C18" s="3">
        <v>1568.4</v>
      </c>
      <c r="D18" s="3">
        <v>1119.9000000000001</v>
      </c>
      <c r="E18" s="3">
        <v>1201.5999999999999</v>
      </c>
      <c r="F18" s="30"/>
    </row>
    <row r="19" spans="1:6" x14ac:dyDescent="0.3">
      <c r="A19" s="1" t="s">
        <v>96</v>
      </c>
      <c r="B19" s="3">
        <v>8466.2999999999993</v>
      </c>
      <c r="C19" s="3">
        <v>8315.4</v>
      </c>
      <c r="D19" s="3">
        <v>8604.1</v>
      </c>
      <c r="E19" s="3">
        <v>7674.4</v>
      </c>
      <c r="F19" s="30"/>
    </row>
    <row r="20" spans="1:6" x14ac:dyDescent="0.3">
      <c r="A20" s="1"/>
      <c r="B20" s="3"/>
      <c r="C20" s="3"/>
      <c r="D20" s="3"/>
      <c r="E20" s="3"/>
      <c r="F20" s="30"/>
    </row>
    <row r="21" spans="1:6" x14ac:dyDescent="0.3">
      <c r="A21" s="1" t="s">
        <v>98</v>
      </c>
      <c r="B21" s="3">
        <f>SUM(B22:B26)</f>
        <v>4948.9000000000005</v>
      </c>
      <c r="C21" s="3">
        <f>SUM(C22:C26)</f>
        <v>5539.2999999999993</v>
      </c>
      <c r="D21" s="3">
        <f>SUM(D22:D26)</f>
        <v>5095.7999999999993</v>
      </c>
      <c r="E21" s="3">
        <f>SUM(E22:E26)</f>
        <v>5443.7000000000007</v>
      </c>
      <c r="F21" s="3"/>
    </row>
    <row r="22" spans="1:6" x14ac:dyDescent="0.3">
      <c r="A22" s="1" t="s">
        <v>92</v>
      </c>
      <c r="B22" s="3">
        <v>2396.8000000000002</v>
      </c>
      <c r="C22" s="3">
        <v>2862.9</v>
      </c>
      <c r="D22" s="3">
        <v>2526.6999999999998</v>
      </c>
      <c r="E22" s="3">
        <v>2639.8</v>
      </c>
      <c r="F22" s="30"/>
    </row>
    <row r="23" spans="1:6" x14ac:dyDescent="0.3">
      <c r="A23" s="1" t="s">
        <v>93</v>
      </c>
      <c r="B23" s="3">
        <v>242.8</v>
      </c>
      <c r="C23" s="3">
        <v>265.10000000000002</v>
      </c>
      <c r="D23" s="3">
        <v>212.8</v>
      </c>
      <c r="E23" s="3">
        <v>201.9</v>
      </c>
      <c r="F23" s="30"/>
    </row>
    <row r="24" spans="1:6" x14ac:dyDescent="0.3">
      <c r="A24" s="1" t="s">
        <v>94</v>
      </c>
      <c r="B24" s="3">
        <v>117.9</v>
      </c>
      <c r="C24" s="3">
        <v>149.4</v>
      </c>
      <c r="D24" s="3">
        <v>124.4</v>
      </c>
      <c r="E24" s="3">
        <v>69.400000000000006</v>
      </c>
      <c r="F24" s="30"/>
    </row>
    <row r="25" spans="1:6" x14ac:dyDescent="0.3">
      <c r="A25" s="1" t="s">
        <v>95</v>
      </c>
      <c r="B25" s="3">
        <v>110</v>
      </c>
      <c r="C25" s="3">
        <v>114.2</v>
      </c>
      <c r="D25" s="3">
        <v>114.7</v>
      </c>
      <c r="E25" s="3">
        <v>65.8</v>
      </c>
      <c r="F25" s="30"/>
    </row>
    <row r="26" spans="1:6" x14ac:dyDescent="0.3">
      <c r="A26" s="1" t="s">
        <v>96</v>
      </c>
      <c r="B26" s="3">
        <v>2081.4</v>
      </c>
      <c r="C26" s="3">
        <v>2147.6999999999998</v>
      </c>
      <c r="D26" s="3">
        <v>2117.1999999999998</v>
      </c>
      <c r="E26" s="3">
        <v>2466.8000000000002</v>
      </c>
      <c r="F26" s="30"/>
    </row>
    <row r="27" spans="1:6" x14ac:dyDescent="0.3">
      <c r="A27" s="1"/>
      <c r="B27" s="3"/>
      <c r="C27" s="3"/>
      <c r="D27" s="3"/>
      <c r="E27" s="3"/>
      <c r="F27" s="30"/>
    </row>
    <row r="28" spans="1:6" x14ac:dyDescent="0.3">
      <c r="A28" s="1" t="s">
        <v>99</v>
      </c>
      <c r="B28" s="3">
        <f>SUM(B29:B33)</f>
        <v>5046.6000000000004</v>
      </c>
      <c r="C28" s="3">
        <f>SUM(C29:C33)</f>
        <v>4076.5</v>
      </c>
      <c r="D28" s="3">
        <f>SUM(D29:D33)</f>
        <v>4259.6000000000004</v>
      </c>
      <c r="E28" s="3">
        <f>SUM(E29:E33)</f>
        <v>4847.5</v>
      </c>
      <c r="F28" s="3"/>
    </row>
    <row r="29" spans="1:6" x14ac:dyDescent="0.3">
      <c r="A29" s="1" t="s">
        <v>92</v>
      </c>
      <c r="B29" s="3">
        <v>739.6</v>
      </c>
      <c r="C29" s="3">
        <v>735.1</v>
      </c>
      <c r="D29" s="3">
        <v>721.6</v>
      </c>
      <c r="E29" s="3">
        <v>925</v>
      </c>
      <c r="F29" s="30"/>
    </row>
    <row r="30" spans="1:6" x14ac:dyDescent="0.3">
      <c r="A30" s="1" t="s">
        <v>93</v>
      </c>
      <c r="B30" s="3">
        <v>639.20000000000005</v>
      </c>
      <c r="C30" s="3">
        <v>601</v>
      </c>
      <c r="D30" s="3">
        <v>685.9</v>
      </c>
      <c r="E30" s="3">
        <v>761.4</v>
      </c>
      <c r="F30" s="30"/>
    </row>
    <row r="31" spans="1:6" x14ac:dyDescent="0.3">
      <c r="A31" s="1" t="s">
        <v>94</v>
      </c>
      <c r="B31" s="3">
        <v>1519.9</v>
      </c>
      <c r="C31" s="3">
        <v>1096.2</v>
      </c>
      <c r="D31" s="3">
        <v>1116.9000000000001</v>
      </c>
      <c r="E31" s="3">
        <v>1238.5999999999999</v>
      </c>
      <c r="F31" s="30"/>
    </row>
    <row r="32" spans="1:6" x14ac:dyDescent="0.3">
      <c r="A32" s="1" t="s">
        <v>95</v>
      </c>
      <c r="B32" s="3">
        <v>48.3</v>
      </c>
      <c r="C32" s="3">
        <v>45.4</v>
      </c>
      <c r="D32" s="3">
        <v>62.6</v>
      </c>
      <c r="E32" s="3">
        <v>77.8</v>
      </c>
      <c r="F32" s="30"/>
    </row>
    <row r="33" spans="1:6" x14ac:dyDescent="0.3">
      <c r="A33" s="1" t="s">
        <v>96</v>
      </c>
      <c r="B33" s="3">
        <v>2099.6</v>
      </c>
      <c r="C33" s="3">
        <v>1598.8</v>
      </c>
      <c r="D33" s="3">
        <v>1672.6</v>
      </c>
      <c r="E33" s="3">
        <v>1844.7</v>
      </c>
      <c r="F33" s="30"/>
    </row>
    <row r="34" spans="1:6" x14ac:dyDescent="0.3">
      <c r="A34" s="1"/>
      <c r="B34" s="3"/>
      <c r="C34" s="3"/>
      <c r="D34" s="3"/>
      <c r="E34" s="3"/>
      <c r="F34" s="30"/>
    </row>
    <row r="35" spans="1:6" x14ac:dyDescent="0.3">
      <c r="A35" s="1" t="s">
        <v>102</v>
      </c>
      <c r="B35" s="3">
        <f>SUM(B36:B40)</f>
        <v>206952.3</v>
      </c>
      <c r="C35" s="3">
        <f>SUM(C36:C40)</f>
        <v>190996.7</v>
      </c>
      <c r="D35" s="3">
        <f>SUM(D36:D40)</f>
        <v>196000.8</v>
      </c>
      <c r="E35" s="3">
        <f>SUM(E36:E40)</f>
        <v>201652.90000000002</v>
      </c>
      <c r="F35" s="30"/>
    </row>
    <row r="36" spans="1:6" x14ac:dyDescent="0.3">
      <c r="A36" s="1" t="s">
        <v>92</v>
      </c>
      <c r="B36" s="3">
        <v>96536.8</v>
      </c>
      <c r="C36" s="3">
        <v>90196.7</v>
      </c>
      <c r="D36" s="3">
        <v>93420</v>
      </c>
      <c r="E36" s="3">
        <v>97594.6</v>
      </c>
      <c r="F36" s="30"/>
    </row>
    <row r="37" spans="1:6" x14ac:dyDescent="0.3">
      <c r="A37" s="1" t="s">
        <v>93</v>
      </c>
      <c r="B37" s="3">
        <v>6114.6</v>
      </c>
      <c r="C37" s="3">
        <v>5700</v>
      </c>
      <c r="D37" s="3">
        <v>5662</v>
      </c>
      <c r="E37" s="3">
        <v>5412.7</v>
      </c>
      <c r="F37" s="30"/>
    </row>
    <row r="38" spans="1:6" x14ac:dyDescent="0.3">
      <c r="A38" s="1" t="s">
        <v>94</v>
      </c>
      <c r="B38" s="3">
        <v>5320.4</v>
      </c>
      <c r="C38" s="3">
        <v>5143.8</v>
      </c>
      <c r="D38" s="3">
        <v>4991.6000000000004</v>
      </c>
      <c r="E38" s="3">
        <v>4783</v>
      </c>
      <c r="F38" s="30"/>
    </row>
    <row r="39" spans="1:6" x14ac:dyDescent="0.3">
      <c r="A39" s="1" t="s">
        <v>95</v>
      </c>
      <c r="B39" s="3">
        <v>2588.4</v>
      </c>
      <c r="C39" s="3">
        <v>2539.9</v>
      </c>
      <c r="D39" s="3">
        <v>2098.8000000000002</v>
      </c>
      <c r="E39" s="3">
        <v>2109</v>
      </c>
      <c r="F39" s="30"/>
    </row>
    <row r="40" spans="1:6" x14ac:dyDescent="0.3">
      <c r="A40" s="40" t="s">
        <v>96</v>
      </c>
      <c r="B40" s="72">
        <v>96392.1</v>
      </c>
      <c r="C40" s="72">
        <v>87416.3</v>
      </c>
      <c r="D40" s="72">
        <v>89828.4</v>
      </c>
      <c r="E40" s="72">
        <v>91753.600000000006</v>
      </c>
      <c r="F40" s="30"/>
    </row>
    <row r="41" spans="1:6" ht="3.9" customHeight="1" x14ac:dyDescent="0.3">
      <c r="A41" s="1"/>
      <c r="B41" s="3"/>
      <c r="C41" s="3"/>
      <c r="D41" s="3"/>
      <c r="E41" s="3"/>
      <c r="F41" s="30"/>
    </row>
    <row r="42" spans="1:6" ht="14.1" customHeight="1" x14ac:dyDescent="0.3">
      <c r="A42" s="1" t="s">
        <v>245</v>
      </c>
      <c r="B42" s="3"/>
      <c r="C42" s="3"/>
      <c r="D42" s="3"/>
      <c r="E42" s="3"/>
      <c r="F42" s="30"/>
    </row>
    <row r="43" spans="1:6" ht="14.1" customHeight="1" x14ac:dyDescent="0.3">
      <c r="A43" s="1" t="s">
        <v>101</v>
      </c>
      <c r="B43" s="91"/>
      <c r="C43" s="91"/>
      <c r="D43" s="87"/>
      <c r="E43" s="19"/>
      <c r="F43" s="30"/>
    </row>
    <row r="44" spans="1:6" ht="6.9" customHeight="1" x14ac:dyDescent="0.3">
      <c r="A44" s="92"/>
      <c r="B44" s="19"/>
      <c r="C44" s="19"/>
      <c r="D44" s="87"/>
      <c r="E44" s="19"/>
      <c r="F44" s="30"/>
    </row>
    <row r="45" spans="1:6" ht="14.1" customHeight="1" x14ac:dyDescent="0.3">
      <c r="A45" s="109" t="s">
        <v>212</v>
      </c>
      <c r="B45" s="109"/>
      <c r="C45" s="109"/>
      <c r="D45" s="109"/>
      <c r="E45" s="109"/>
      <c r="F45" s="30"/>
    </row>
    <row r="46" spans="1:6" ht="14.1" customHeight="1" x14ac:dyDescent="0.3">
      <c r="A46" s="61" t="s">
        <v>202</v>
      </c>
      <c r="B46" s="61"/>
      <c r="C46" s="61"/>
      <c r="D46" s="61"/>
      <c r="E46" s="61"/>
      <c r="F46" s="30"/>
    </row>
    <row r="47" spans="1:6" ht="6.9" customHeight="1" x14ac:dyDescent="0.3">
      <c r="A47" s="92"/>
      <c r="B47" s="91"/>
      <c r="C47" s="91"/>
      <c r="D47" s="87"/>
      <c r="E47" s="19"/>
      <c r="F47" s="30"/>
    </row>
    <row r="48" spans="1:6" ht="14.1" customHeight="1" x14ac:dyDescent="0.3">
      <c r="A48" s="1" t="s">
        <v>242</v>
      </c>
      <c r="B48" s="92"/>
      <c r="C48" s="92"/>
      <c r="D48" s="3"/>
      <c r="E48" s="92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75" t="s">
        <v>195</v>
      </c>
      <c r="B1" s="76"/>
      <c r="C1" s="3"/>
      <c r="D1" s="76"/>
      <c r="E1" s="76"/>
      <c r="F1" s="3"/>
    </row>
    <row r="2" spans="1:6" x14ac:dyDescent="0.3">
      <c r="A2" s="76"/>
      <c r="B2" s="39" t="s">
        <v>218</v>
      </c>
      <c r="C2" s="39" t="s">
        <v>216</v>
      </c>
      <c r="D2" s="39" t="s">
        <v>217</v>
      </c>
      <c r="E2" s="39" t="s">
        <v>217</v>
      </c>
      <c r="F2" s="3"/>
    </row>
    <row r="3" spans="1:6" x14ac:dyDescent="0.3">
      <c r="A3" s="77" t="s">
        <v>103</v>
      </c>
      <c r="B3" s="41">
        <v>2025</v>
      </c>
      <c r="C3" s="41">
        <v>2025</v>
      </c>
      <c r="D3" s="41">
        <v>2025</v>
      </c>
      <c r="E3" s="41">
        <v>2024</v>
      </c>
      <c r="F3" s="3"/>
    </row>
    <row r="4" spans="1:6" ht="8.25" customHeight="1" x14ac:dyDescent="0.3">
      <c r="A4" s="78"/>
      <c r="B4" s="9"/>
      <c r="C4" s="9"/>
      <c r="D4" s="2"/>
      <c r="E4" s="2"/>
      <c r="F4" s="9"/>
    </row>
    <row r="5" spans="1:6" x14ac:dyDescent="0.3">
      <c r="A5" s="76"/>
      <c r="B5" s="107" t="s">
        <v>104</v>
      </c>
      <c r="C5" s="107"/>
      <c r="D5" s="107"/>
      <c r="E5" s="107"/>
      <c r="F5" s="13"/>
    </row>
    <row r="6" spans="1:6" ht="7.5" customHeight="1" x14ac:dyDescent="0.3">
      <c r="A6" s="76"/>
      <c r="B6" s="50"/>
      <c r="C6" s="13"/>
      <c r="D6" s="48"/>
      <c r="E6" s="48"/>
      <c r="F6" s="13"/>
    </row>
    <row r="7" spans="1:6" x14ac:dyDescent="0.3">
      <c r="A7" s="76" t="s">
        <v>105</v>
      </c>
      <c r="B7" s="3">
        <v>103750.9</v>
      </c>
      <c r="C7" s="3">
        <v>89079</v>
      </c>
      <c r="D7" s="3">
        <v>93319.9</v>
      </c>
      <c r="E7" s="9">
        <v>102674.8</v>
      </c>
      <c r="F7" s="3"/>
    </row>
    <row r="8" spans="1:6" x14ac:dyDescent="0.3">
      <c r="A8" s="76" t="s">
        <v>106</v>
      </c>
      <c r="B8" s="3">
        <v>2666.2</v>
      </c>
      <c r="C8" s="3">
        <v>2179.8000000000002</v>
      </c>
      <c r="D8" s="3">
        <v>2455.3000000000002</v>
      </c>
      <c r="E8" s="9">
        <v>2216.3000000000002</v>
      </c>
      <c r="F8" s="3"/>
    </row>
    <row r="9" spans="1:6" x14ac:dyDescent="0.3">
      <c r="A9" s="76" t="s">
        <v>107</v>
      </c>
      <c r="B9" s="3">
        <v>7543.8</v>
      </c>
      <c r="C9" s="3">
        <v>9055</v>
      </c>
      <c r="D9" s="3">
        <v>7649.9</v>
      </c>
      <c r="E9" s="9">
        <v>7401.2</v>
      </c>
      <c r="F9" s="3"/>
    </row>
    <row r="10" spans="1:6" x14ac:dyDescent="0.3">
      <c r="A10" s="76" t="s">
        <v>108</v>
      </c>
      <c r="B10" s="3">
        <v>8376.7999999999993</v>
      </c>
      <c r="C10" s="3">
        <v>6737.6</v>
      </c>
      <c r="D10" s="3">
        <v>7398.4</v>
      </c>
      <c r="E10" s="9">
        <v>9980.4</v>
      </c>
      <c r="F10" s="3"/>
    </row>
    <row r="11" spans="1:6" x14ac:dyDescent="0.3">
      <c r="A11" s="76" t="s">
        <v>109</v>
      </c>
      <c r="B11" s="3">
        <v>9263.2999999999993</v>
      </c>
      <c r="C11" s="3">
        <v>8967.2999999999993</v>
      </c>
      <c r="D11" s="3">
        <v>9242.4</v>
      </c>
      <c r="E11" s="9">
        <v>9416.5</v>
      </c>
      <c r="F11" s="3"/>
    </row>
    <row r="12" spans="1:6" x14ac:dyDescent="0.3">
      <c r="A12" s="76" t="s">
        <v>110</v>
      </c>
      <c r="B12" s="3">
        <v>6485.3</v>
      </c>
      <c r="C12" s="3">
        <v>6347.3</v>
      </c>
      <c r="D12" s="3">
        <v>5615.3</v>
      </c>
      <c r="E12" s="9">
        <v>7617.6</v>
      </c>
      <c r="F12" s="3"/>
    </row>
    <row r="13" spans="1:6" x14ac:dyDescent="0.3">
      <c r="A13" s="76" t="s">
        <v>111</v>
      </c>
      <c r="B13" s="3">
        <v>21462.2</v>
      </c>
      <c r="C13" s="3">
        <v>15092.1</v>
      </c>
      <c r="D13" s="3">
        <v>15041.7</v>
      </c>
      <c r="E13" s="9">
        <v>20739.900000000001</v>
      </c>
      <c r="F13" s="3"/>
    </row>
    <row r="14" spans="1:6" x14ac:dyDescent="0.3">
      <c r="A14" s="76" t="s">
        <v>112</v>
      </c>
      <c r="B14" s="3">
        <v>27641.599999999999</v>
      </c>
      <c r="C14" s="3">
        <v>26983.599999999999</v>
      </c>
      <c r="D14" s="3">
        <v>31726.9</v>
      </c>
      <c r="E14" s="9">
        <v>26524.799999999999</v>
      </c>
      <c r="F14" s="3"/>
    </row>
    <row r="15" spans="1:6" x14ac:dyDescent="0.3">
      <c r="A15" s="76" t="s">
        <v>113</v>
      </c>
      <c r="B15" s="3">
        <v>20249.5</v>
      </c>
      <c r="C15" s="3">
        <v>13651.8</v>
      </c>
      <c r="D15" s="3">
        <v>14127.6</v>
      </c>
      <c r="E15" s="9">
        <v>18727.400000000001</v>
      </c>
      <c r="F15" s="3"/>
    </row>
    <row r="16" spans="1:6" x14ac:dyDescent="0.3">
      <c r="A16" s="76" t="s">
        <v>114</v>
      </c>
      <c r="B16" s="3">
        <v>5022</v>
      </c>
      <c r="C16" s="3">
        <v>4424</v>
      </c>
      <c r="D16" s="3">
        <v>5113.1000000000004</v>
      </c>
      <c r="E16" s="9">
        <v>4439.1000000000004</v>
      </c>
      <c r="F16" s="3"/>
    </row>
    <row r="17" spans="1:6" x14ac:dyDescent="0.3">
      <c r="A17" s="76" t="s">
        <v>115</v>
      </c>
      <c r="B17" s="3">
        <v>2322.9</v>
      </c>
      <c r="C17" s="3">
        <v>1553.3</v>
      </c>
      <c r="D17" s="3">
        <v>2569.6</v>
      </c>
      <c r="E17" s="9">
        <v>1537.1</v>
      </c>
      <c r="F17" s="3"/>
    </row>
    <row r="18" spans="1:6" x14ac:dyDescent="0.3">
      <c r="A18" s="76" t="s">
        <v>116</v>
      </c>
      <c r="B18" s="3">
        <v>2519.1999999999998</v>
      </c>
      <c r="C18" s="3">
        <v>2591.9</v>
      </c>
      <c r="D18" s="3">
        <v>2364.1999999999998</v>
      </c>
      <c r="E18" s="9">
        <v>2698.7</v>
      </c>
      <c r="F18" s="3"/>
    </row>
    <row r="19" spans="1:6" x14ac:dyDescent="0.3">
      <c r="A19" s="76" t="s">
        <v>117</v>
      </c>
      <c r="B19" s="3">
        <v>21602.400000000001</v>
      </c>
      <c r="C19" s="3">
        <v>19559.3</v>
      </c>
      <c r="D19" s="3">
        <v>17229.7</v>
      </c>
      <c r="E19" s="9">
        <v>18056.3</v>
      </c>
      <c r="F19" s="3"/>
    </row>
    <row r="20" spans="1:6" x14ac:dyDescent="0.3">
      <c r="A20" s="76" t="s">
        <v>118</v>
      </c>
      <c r="B20" s="3">
        <v>1066.5999999999999</v>
      </c>
      <c r="C20" s="3">
        <v>1199.9000000000001</v>
      </c>
      <c r="D20" s="3">
        <v>1020.5</v>
      </c>
      <c r="E20" s="9">
        <v>1191.5999999999999</v>
      </c>
      <c r="F20" s="3"/>
    </row>
    <row r="21" spans="1:6" x14ac:dyDescent="0.3">
      <c r="A21" s="76" t="s">
        <v>119</v>
      </c>
      <c r="B21" s="3">
        <v>2489.3000000000002</v>
      </c>
      <c r="C21" s="3">
        <v>2141.4</v>
      </c>
      <c r="D21" s="3">
        <v>1920.8</v>
      </c>
      <c r="E21" s="9">
        <v>1911.8</v>
      </c>
      <c r="F21" s="3"/>
    </row>
    <row r="22" spans="1:6" x14ac:dyDescent="0.3">
      <c r="A22" s="76" t="s">
        <v>120</v>
      </c>
      <c r="B22" s="3">
        <v>2560.1</v>
      </c>
      <c r="C22" s="3">
        <v>1854.1</v>
      </c>
      <c r="D22" s="3">
        <v>1799.9</v>
      </c>
      <c r="E22" s="9">
        <v>1797.6</v>
      </c>
      <c r="F22" s="3"/>
    </row>
    <row r="23" spans="1:6" x14ac:dyDescent="0.3">
      <c r="A23" s="76" t="s">
        <v>121</v>
      </c>
      <c r="B23" s="3">
        <v>13106.6</v>
      </c>
      <c r="C23" s="3">
        <v>11965.3</v>
      </c>
      <c r="D23" s="3">
        <v>10485</v>
      </c>
      <c r="E23" s="9">
        <v>11008.3</v>
      </c>
      <c r="F23" s="3"/>
    </row>
    <row r="24" spans="1:6" x14ac:dyDescent="0.3">
      <c r="A24" s="76" t="s">
        <v>122</v>
      </c>
      <c r="B24" s="3">
        <v>539708.69999999995</v>
      </c>
      <c r="C24" s="3">
        <v>565689</v>
      </c>
      <c r="D24" s="3">
        <v>496330.4</v>
      </c>
      <c r="E24" s="9">
        <v>534551</v>
      </c>
      <c r="F24" s="3"/>
    </row>
    <row r="25" spans="1:6" x14ac:dyDescent="0.3">
      <c r="A25" s="76" t="s">
        <v>123</v>
      </c>
      <c r="B25" s="3">
        <v>1003.2</v>
      </c>
      <c r="C25" s="3">
        <v>680.4</v>
      </c>
      <c r="D25" s="3">
        <v>785.2</v>
      </c>
      <c r="E25" s="9">
        <v>1146.4000000000001</v>
      </c>
      <c r="F25" s="3"/>
    </row>
    <row r="26" spans="1:6" x14ac:dyDescent="0.3">
      <c r="A26" s="76" t="s">
        <v>124</v>
      </c>
      <c r="B26" s="3">
        <v>75963.100000000006</v>
      </c>
      <c r="C26" s="3">
        <v>88465.1</v>
      </c>
      <c r="D26" s="3">
        <v>67185.399999999994</v>
      </c>
      <c r="E26" s="9">
        <v>72371.100000000006</v>
      </c>
      <c r="F26" s="3"/>
    </row>
    <row r="27" spans="1:6" x14ac:dyDescent="0.3">
      <c r="A27" s="76" t="s">
        <v>125</v>
      </c>
      <c r="B27" s="3">
        <v>29687.8</v>
      </c>
      <c r="C27" s="3">
        <v>26657</v>
      </c>
      <c r="D27" s="3">
        <v>26029</v>
      </c>
      <c r="E27" s="9">
        <v>21628.9</v>
      </c>
      <c r="F27" s="3"/>
    </row>
    <row r="28" spans="1:6" x14ac:dyDescent="0.3">
      <c r="A28" s="76" t="s">
        <v>126</v>
      </c>
      <c r="B28" s="3">
        <v>118671.4</v>
      </c>
      <c r="C28" s="3">
        <v>131972.9</v>
      </c>
      <c r="D28" s="3">
        <v>96757.2</v>
      </c>
      <c r="E28" s="9">
        <v>171692.9</v>
      </c>
      <c r="F28" s="3"/>
    </row>
    <row r="29" spans="1:6" x14ac:dyDescent="0.3">
      <c r="A29" s="76" t="s">
        <v>128</v>
      </c>
      <c r="B29" s="3">
        <v>119649.60000000001</v>
      </c>
      <c r="C29" s="3">
        <v>117053.4</v>
      </c>
      <c r="D29" s="3">
        <v>118111.4</v>
      </c>
      <c r="E29" s="9">
        <v>107301</v>
      </c>
      <c r="F29" s="3"/>
    </row>
    <row r="30" spans="1:6" x14ac:dyDescent="0.3">
      <c r="A30" s="76" t="s">
        <v>129</v>
      </c>
      <c r="B30" s="3">
        <v>21319.8</v>
      </c>
      <c r="C30" s="3">
        <v>19501.099999999999</v>
      </c>
      <c r="D30" s="3">
        <v>14629.6</v>
      </c>
      <c r="E30" s="9">
        <v>13024.3</v>
      </c>
      <c r="F30" s="3"/>
    </row>
    <row r="31" spans="1:6" x14ac:dyDescent="0.3">
      <c r="A31" s="76" t="s">
        <v>130</v>
      </c>
      <c r="B31" s="3">
        <v>374.1</v>
      </c>
      <c r="C31" s="3">
        <v>436.2</v>
      </c>
      <c r="D31" s="3">
        <v>355.6</v>
      </c>
      <c r="E31" s="9">
        <v>768.3</v>
      </c>
      <c r="F31" s="3"/>
    </row>
    <row r="32" spans="1:6" x14ac:dyDescent="0.3">
      <c r="A32" s="76" t="s">
        <v>131</v>
      </c>
      <c r="B32" s="3">
        <v>733.8</v>
      </c>
      <c r="C32" s="3">
        <v>704.3</v>
      </c>
      <c r="D32" s="3">
        <v>690.6</v>
      </c>
      <c r="E32" s="9">
        <v>723.4</v>
      </c>
      <c r="F32" s="3"/>
    </row>
    <row r="33" spans="1:6" x14ac:dyDescent="0.3">
      <c r="A33" s="76" t="s">
        <v>132</v>
      </c>
      <c r="B33" s="3">
        <v>3746.2</v>
      </c>
      <c r="C33" s="3">
        <v>4779.8999999999996</v>
      </c>
      <c r="D33" s="3">
        <v>3717.6</v>
      </c>
      <c r="E33" s="9">
        <v>3715.4</v>
      </c>
      <c r="F33" s="3"/>
    </row>
    <row r="34" spans="1:6" x14ac:dyDescent="0.3">
      <c r="A34" s="76" t="s">
        <v>133</v>
      </c>
      <c r="B34" s="3">
        <v>645.20000000000005</v>
      </c>
      <c r="C34" s="3">
        <v>878.6</v>
      </c>
      <c r="D34" s="3">
        <v>1246.3</v>
      </c>
      <c r="E34" s="9">
        <v>1132.4000000000001</v>
      </c>
      <c r="F34" s="3"/>
    </row>
    <row r="35" spans="1:6" x14ac:dyDescent="0.3">
      <c r="A35" s="76" t="s">
        <v>205</v>
      </c>
      <c r="B35" s="3">
        <v>683.4</v>
      </c>
      <c r="C35" s="3">
        <v>517.4</v>
      </c>
      <c r="D35" s="3">
        <v>645.6</v>
      </c>
      <c r="E35" s="9">
        <v>346.5</v>
      </c>
      <c r="F35" s="3"/>
    </row>
    <row r="36" spans="1:6" x14ac:dyDescent="0.3">
      <c r="A36" s="76" t="s">
        <v>134</v>
      </c>
      <c r="B36" s="3">
        <v>79071.899999999994</v>
      </c>
      <c r="C36" s="3">
        <v>85475.1</v>
      </c>
      <c r="D36" s="3">
        <v>79975.8</v>
      </c>
      <c r="E36" s="9">
        <v>67640</v>
      </c>
      <c r="F36" s="3"/>
    </row>
    <row r="37" spans="1:6" x14ac:dyDescent="0.3">
      <c r="A37" s="76" t="s">
        <v>135</v>
      </c>
      <c r="B37" s="3">
        <v>1734.7</v>
      </c>
      <c r="C37" s="3">
        <v>1487.2</v>
      </c>
      <c r="D37" s="3">
        <v>1862.5</v>
      </c>
      <c r="E37" s="9">
        <v>1567.8</v>
      </c>
      <c r="F37" s="3"/>
    </row>
    <row r="38" spans="1:6" x14ac:dyDescent="0.3">
      <c r="A38" s="76" t="s">
        <v>136</v>
      </c>
      <c r="B38" s="3">
        <v>4198.8999999999996</v>
      </c>
      <c r="C38" s="3">
        <v>3819.7</v>
      </c>
      <c r="D38" s="3">
        <v>4707</v>
      </c>
      <c r="E38" s="9">
        <v>3758.3</v>
      </c>
      <c r="F38" s="3"/>
    </row>
    <row r="39" spans="1:6" x14ac:dyDescent="0.3">
      <c r="A39" s="76" t="s">
        <v>137</v>
      </c>
      <c r="B39" s="3">
        <v>6552.1</v>
      </c>
      <c r="C39" s="3">
        <v>6849.4</v>
      </c>
      <c r="D39" s="3">
        <v>4890.1000000000004</v>
      </c>
      <c r="E39" s="9">
        <v>5529.4</v>
      </c>
      <c r="F39" s="3"/>
    </row>
    <row r="40" spans="1:6" x14ac:dyDescent="0.3">
      <c r="A40" s="76" t="s">
        <v>138</v>
      </c>
      <c r="B40" s="3">
        <v>893.2</v>
      </c>
      <c r="C40" s="3">
        <v>839.5</v>
      </c>
      <c r="D40" s="3">
        <v>843.5</v>
      </c>
      <c r="E40" s="9">
        <v>847.9</v>
      </c>
      <c r="F40" s="3"/>
    </row>
    <row r="41" spans="1:6" x14ac:dyDescent="0.3">
      <c r="A41" s="76" t="s">
        <v>139</v>
      </c>
      <c r="B41" s="3">
        <v>4468.6000000000004</v>
      </c>
      <c r="C41" s="3">
        <v>4428.7</v>
      </c>
      <c r="D41" s="3">
        <v>3328.3</v>
      </c>
      <c r="E41" s="9">
        <v>2348.5</v>
      </c>
      <c r="F41" s="3"/>
    </row>
    <row r="42" spans="1:6" x14ac:dyDescent="0.3">
      <c r="A42" s="76" t="s">
        <v>140</v>
      </c>
      <c r="B42" s="3">
        <v>69161</v>
      </c>
      <c r="C42" s="3">
        <v>69732.600000000006</v>
      </c>
      <c r="D42" s="3">
        <v>69467.8</v>
      </c>
      <c r="E42" s="9">
        <v>57974.9</v>
      </c>
      <c r="F42" s="3"/>
    </row>
    <row r="43" spans="1:6" x14ac:dyDescent="0.3">
      <c r="A43" s="76" t="s">
        <v>141</v>
      </c>
      <c r="B43" s="3">
        <v>24.2</v>
      </c>
      <c r="C43" s="3">
        <v>33.6</v>
      </c>
      <c r="D43" s="3">
        <v>18.2</v>
      </c>
      <c r="E43" s="9">
        <v>25.1</v>
      </c>
      <c r="F43" s="3"/>
    </row>
    <row r="44" spans="1:6" x14ac:dyDescent="0.3">
      <c r="A44" s="76" t="s">
        <v>142</v>
      </c>
      <c r="B44" s="3">
        <v>15199.4</v>
      </c>
      <c r="C44" s="3">
        <v>20859.3</v>
      </c>
      <c r="D44" s="3">
        <v>18869.7</v>
      </c>
      <c r="E44" s="9">
        <v>16280.2</v>
      </c>
      <c r="F44" s="3"/>
    </row>
    <row r="45" spans="1:6" x14ac:dyDescent="0.3">
      <c r="A45" s="76" t="s">
        <v>143</v>
      </c>
      <c r="B45" s="3">
        <v>7630.4</v>
      </c>
      <c r="C45" s="3">
        <v>9918.9</v>
      </c>
      <c r="D45" s="3">
        <v>6841.4</v>
      </c>
      <c r="E45" s="9">
        <v>7524.1</v>
      </c>
      <c r="F45" s="3"/>
    </row>
    <row r="46" spans="1:6" x14ac:dyDescent="0.3">
      <c r="A46" s="76" t="s">
        <v>197</v>
      </c>
      <c r="B46" s="3">
        <v>1289.0999999999999</v>
      </c>
      <c r="C46" s="3">
        <v>1161.4000000000001</v>
      </c>
      <c r="D46" s="3">
        <v>1410.5</v>
      </c>
      <c r="E46" s="9">
        <v>1340.2</v>
      </c>
      <c r="F46" s="3"/>
    </row>
    <row r="47" spans="1:6" x14ac:dyDescent="0.3">
      <c r="A47" s="76" t="s">
        <v>144</v>
      </c>
      <c r="B47" s="3">
        <v>2468.3000000000002</v>
      </c>
      <c r="C47" s="3">
        <v>3324.6</v>
      </c>
      <c r="D47" s="3">
        <v>3715</v>
      </c>
      <c r="E47" s="9">
        <v>2955.7</v>
      </c>
      <c r="F47" s="3"/>
    </row>
    <row r="48" spans="1:6" x14ac:dyDescent="0.3">
      <c r="A48" s="76" t="s">
        <v>145</v>
      </c>
      <c r="B48" s="3">
        <v>758.6</v>
      </c>
      <c r="C48" s="3">
        <v>1263.2</v>
      </c>
      <c r="D48" s="3">
        <v>1953.2</v>
      </c>
      <c r="E48" s="9">
        <v>682.8</v>
      </c>
      <c r="F48" s="3"/>
    </row>
    <row r="49" spans="1:6" x14ac:dyDescent="0.3">
      <c r="A49" s="76" t="s">
        <v>186</v>
      </c>
      <c r="B49" s="3">
        <v>1351.8</v>
      </c>
      <c r="C49" s="3">
        <v>2479.9</v>
      </c>
      <c r="D49" s="3">
        <v>2463.9</v>
      </c>
      <c r="E49" s="9">
        <v>1713.4</v>
      </c>
      <c r="F49" s="3"/>
    </row>
    <row r="50" spans="1:6" ht="15.75" customHeight="1" x14ac:dyDescent="0.3">
      <c r="A50" s="75" t="s">
        <v>146</v>
      </c>
      <c r="B50" s="72">
        <v>685307.7</v>
      </c>
      <c r="C50" s="72">
        <v>699644.2</v>
      </c>
      <c r="D50" s="72">
        <v>630881</v>
      </c>
      <c r="E50" s="79">
        <v>676026.5</v>
      </c>
      <c r="F50" s="3"/>
    </row>
    <row r="51" spans="1:6" ht="3.9" customHeight="1" x14ac:dyDescent="0.3">
      <c r="A51" s="76"/>
      <c r="B51" s="3"/>
      <c r="C51" s="3"/>
      <c r="D51" s="80"/>
      <c r="E51" s="80"/>
      <c r="F51" s="3"/>
    </row>
    <row r="52" spans="1:6" ht="14.1" customHeight="1" x14ac:dyDescent="0.3">
      <c r="A52" s="76" t="s">
        <v>244</v>
      </c>
      <c r="B52" s="76"/>
      <c r="C52" s="3"/>
      <c r="D52" s="76"/>
      <c r="E52" s="76"/>
      <c r="F52" s="3"/>
    </row>
    <row r="53" spans="1:6" ht="14.1" customHeight="1" x14ac:dyDescent="0.3">
      <c r="A53" s="76" t="s">
        <v>198</v>
      </c>
      <c r="B53" s="76"/>
      <c r="C53" s="3"/>
      <c r="D53" s="76"/>
      <c r="E53" s="76"/>
      <c r="F53" s="3"/>
    </row>
    <row r="54" spans="1:6" ht="6.9" customHeight="1" x14ac:dyDescent="0.3">
      <c r="A54" s="76"/>
      <c r="B54" s="76"/>
      <c r="C54" s="3"/>
      <c r="D54" s="76"/>
      <c r="E54" s="76"/>
      <c r="F54" s="3"/>
    </row>
    <row r="55" spans="1:6" ht="14.1" customHeight="1" x14ac:dyDescent="0.3">
      <c r="A55" s="109" t="s">
        <v>212</v>
      </c>
      <c r="B55" s="109"/>
      <c r="C55" s="109"/>
      <c r="D55" s="109"/>
      <c r="E55" s="109"/>
      <c r="F55" s="3"/>
    </row>
    <row r="56" spans="1:6" ht="14.1" customHeight="1" x14ac:dyDescent="0.3">
      <c r="A56" s="81" t="s">
        <v>202</v>
      </c>
      <c r="B56" s="81"/>
      <c r="C56" s="81"/>
      <c r="D56" s="81"/>
      <c r="E56" s="81"/>
      <c r="F56" s="3"/>
    </row>
    <row r="57" spans="1:6" ht="6.9" customHeight="1" x14ac:dyDescent="0.3">
      <c r="A57" s="59"/>
      <c r="B57" s="76"/>
      <c r="C57" s="3"/>
      <c r="D57" s="76"/>
      <c r="E57" s="76"/>
      <c r="F57" s="3"/>
    </row>
    <row r="58" spans="1:6" ht="14.1" customHeight="1" x14ac:dyDescent="0.3">
      <c r="A58" s="76" t="s">
        <v>242</v>
      </c>
      <c r="B58" s="59"/>
      <c r="C58" s="3"/>
      <c r="D58" s="59"/>
      <c r="E58" s="59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Meyer;Taylor Dew</dc:creator>
  <cp:keywords>Cotton, supply and use, exports, prices, textile trade</cp:keywords>
  <cp:lastModifiedBy>Meyer, Leslie - REE-ERS</cp:lastModifiedBy>
  <cp:lastPrinted>2023-06-29T15:26:57Z</cp:lastPrinted>
  <dcterms:created xsi:type="dcterms:W3CDTF">2017-10-04T18:25:11Z</dcterms:created>
  <dcterms:modified xsi:type="dcterms:W3CDTF">2025-07-15T13:09:38Z</dcterms:modified>
</cp:coreProperties>
</file>